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S:\Планово-экономический отдел\Инвестиции\ИП 2026-2029 с корректировкой 2026\2026_ перераспределение\Для сайта\"/>
    </mc:Choice>
  </mc:AlternateContent>
  <xr:revisionPtr revIDLastSave="0" documentId="13_ncr:1_{2844EDD4-0469-43A9-BF91-D13EB5BCEA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Приложение 1" sheetId="1" r:id="rId1"/>
    <sheet name="Продолжение приложения" sheetId="2" r:id="rId2"/>
    <sheet name="3" sheetId="6" state="hidden" r:id="rId3"/>
    <sheet name="5" sheetId="7" state="hidden" r:id="rId4"/>
    <sheet name="6" sheetId="8" state="hidden" r:id="rId5"/>
  </sheets>
  <definedNames>
    <definedName name="Print_Titles" localSheetId="2">'3'!$11:$14</definedName>
    <definedName name="Print_Titles" localSheetId="0">'Приложение 1'!$A:$B</definedName>
    <definedName name="Print_Titles" localSheetId="1">'Продолжение приложения'!$A:$B</definedName>
    <definedName name="_xlnm.Print_Titles" localSheetId="0">'Приложение 1'!$14:$16</definedName>
    <definedName name="_xlnm.Print_Area" localSheetId="2">'3'!$A$1:$AW$20</definedName>
    <definedName name="_xlnm.Print_Area" localSheetId="3">'5'!$A$1:$AL$20</definedName>
    <definedName name="_xlnm.Print_Area" localSheetId="4">'6'!$A$1:$U$24</definedName>
    <definedName name="_xlnm.Print_Area" localSheetId="0">'Приложение 1'!$A$1:$G$52</definedName>
    <definedName name="_xlnm.Print_Area" localSheetId="1">'Продолжение приложения'!$A$1:$E$46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2" l="1"/>
  <c r="D11" i="2"/>
  <c r="E32" i="2" l="1"/>
  <c r="D32" i="2" l="1"/>
  <c r="F33" i="1" l="1"/>
  <c r="F48" i="1"/>
  <c r="F45" i="1"/>
  <c r="F46" i="1"/>
  <c r="F27" i="1"/>
  <c r="F28" i="1"/>
  <c r="F25" i="1"/>
  <c r="F22" i="1"/>
  <c r="F18" i="1"/>
  <c r="F24" i="1" l="1"/>
  <c r="F26" i="1"/>
  <c r="F32" i="1"/>
  <c r="F31" i="1"/>
  <c r="F30" i="1"/>
  <c r="F29" i="1"/>
  <c r="F47" i="1"/>
  <c r="D17" i="1"/>
  <c r="F23" i="1" l="1"/>
  <c r="F44" i="1" l="1"/>
  <c r="F21" i="1" l="1"/>
  <c r="F20" i="1" l="1"/>
  <c r="F19" i="1"/>
  <c r="F43" i="1"/>
  <c r="F42" i="1"/>
  <c r="F41" i="1"/>
  <c r="F40" i="1"/>
  <c r="F39" i="1"/>
  <c r="E17" i="1" l="1"/>
  <c r="F17" i="1" s="1"/>
  <c r="E38" i="1"/>
  <c r="B10" i="2" l="1"/>
  <c r="C10" i="2"/>
  <c r="A10" i="2"/>
  <c r="D38" i="1" l="1"/>
  <c r="F38" i="1" s="1"/>
  <c r="C36" i="2" l="1"/>
  <c r="B36" i="2"/>
  <c r="C35" i="2" l="1"/>
  <c r="B35" i="2"/>
  <c r="C34" i="2" l="1"/>
  <c r="B34" i="2"/>
  <c r="C33" i="2"/>
  <c r="B33" i="2"/>
  <c r="B32" i="2"/>
  <c r="A32" i="2"/>
  <c r="C30" i="2"/>
  <c r="B30" i="2"/>
  <c r="A30" i="2"/>
  <c r="B29" i="2"/>
  <c r="A29" i="2"/>
  <c r="B11" i="2"/>
  <c r="A11" i="2"/>
  <c r="D35" i="1" l="1"/>
  <c r="D49" i="1" s="1"/>
  <c r="D29" i="2" l="1"/>
  <c r="D43" i="2" l="1"/>
  <c r="E29" i="2" l="1"/>
  <c r="E43" i="2" s="1"/>
  <c r="E35" i="1" l="1"/>
  <c r="F36" i="1"/>
  <c r="E49" i="1" l="1"/>
  <c r="F49" i="1" s="1"/>
  <c r="F35" i="1"/>
</calcChain>
</file>

<file path=xl/sharedStrings.xml><?xml version="1.0" encoding="utf-8"?>
<sst xmlns="http://schemas.openxmlformats.org/spreadsheetml/2006/main" count="441" uniqueCount="229">
  <si>
    <r>
      <t>Приложение  № __</t>
    </r>
    <r>
      <rPr>
        <vertAlign val="superscript"/>
        <sz val="14"/>
        <rFont val="Times New Roman"/>
        <family val="1"/>
        <charset val="204"/>
      </rPr>
      <t>1)</t>
    </r>
  </si>
  <si>
    <r>
      <t>к решению ______________ от «__» _________ г. №__________</t>
    </r>
    <r>
      <rPr>
        <vertAlign val="superscript"/>
        <sz val="14"/>
        <rFont val="Times New Roman"/>
        <family val="1"/>
        <charset val="204"/>
      </rPr>
      <t>2)</t>
    </r>
  </si>
  <si>
    <t>Перечни инвестиционных проектов</t>
  </si>
  <si>
    <t>ООО "Энергосбыт Донецк"</t>
  </si>
  <si>
    <t>полное наименование субъекта электроэнергетики</t>
  </si>
  <si>
    <t>Номер группы инвести-ционных проектов</t>
  </si>
  <si>
    <t xml:space="preserve">  Наименование инвестиционного проекта (наименование группы инвестиционных проектов)</t>
  </si>
  <si>
    <t>Идентификатор инвестиционного проекта</t>
  </si>
  <si>
    <t>Приобретение ИТ-имущества</t>
  </si>
  <si>
    <t>Оснащение интеллектуальной системой учета</t>
  </si>
  <si>
    <t>2.1.</t>
  </si>
  <si>
    <t xml:space="preserve">Оборудование многоквартирных жилых домов интеллектуальной системой учета </t>
  </si>
  <si>
    <t>N_D01</t>
  </si>
  <si>
    <t>Иные проекты</t>
  </si>
  <si>
    <t>3.1.</t>
  </si>
  <si>
    <t>Быстровозводимые центры обслуживания клиентов</t>
  </si>
  <si>
    <t>N_D02</t>
  </si>
  <si>
    <t>3.2.</t>
  </si>
  <si>
    <t>Терминалы электронной очереди</t>
  </si>
  <si>
    <t>N_D03</t>
  </si>
  <si>
    <t>3.3.</t>
  </si>
  <si>
    <t>3.4.</t>
  </si>
  <si>
    <t>ИТОГО</t>
  </si>
  <si>
    <r>
      <rPr>
        <vertAlign val="superscript"/>
        <sz val="12"/>
        <rFont val="Times New Roman"/>
        <family val="1"/>
        <charset val="204"/>
      </rPr>
      <t>1)</t>
    </r>
    <r>
      <rPr>
        <sz val="12"/>
        <rFont val="Times New Roman"/>
        <family val="1"/>
        <charset val="204"/>
      </rPr>
      <t xml:space="preserve"> Указывается номер приложения к решению об утверждении инвестиционной программы, изменений, вносимых в инвестиционную программу, или инвестиционной программы и изменений, вносимых в инвестиционную программу.</t>
    </r>
  </si>
  <si>
    <r>
      <rPr>
        <vertAlign val="superscript"/>
        <sz val="12"/>
        <rFont val="Times New Roman"/>
        <family val="1"/>
        <charset val="204"/>
      </rPr>
      <t>2)</t>
    </r>
    <r>
      <rPr>
        <sz val="12"/>
        <rFont val="Times New Roman"/>
        <family val="1"/>
        <charset val="204"/>
      </rPr>
      <t xml:space="preserve"> Указываются наименование органа исполнительной власти и реквизиты решения об утверждении инвестиционной программы, изменений, вносимых в инвестиционную программу, или инвестиционной программы и изменений, вносимых в инвестиционную программу.</t>
    </r>
  </si>
  <si>
    <t xml:space="preserve">  Наименование инвестиционного проекта (группы инвестиционных проектов)</t>
  </si>
  <si>
    <t>2026 год</t>
  </si>
  <si>
    <r>
      <rPr>
        <vertAlign val="superscript"/>
        <sz val="12"/>
        <rFont val="Times New Roman"/>
        <family val="1"/>
        <charset val="204"/>
      </rPr>
      <t>3)</t>
    </r>
    <r>
      <rPr>
        <sz val="12"/>
        <rFont val="Times New Roman"/>
        <family val="1"/>
        <charset val="204"/>
      </rPr>
      <t xml:space="preserve"> Словосочетания вида «год X», «год (X+1)», «год (X+1)» в различных падежах заменяются указанием года (четыре цифры и слово «год» в соответствующем падеже), который определяется как первый год реализации инвестционной программы (если утверждается инвестиционная программа) или год, в котором принимается решение об утверждении  изменений, вносимых в инвестиционную программу, или инвестиционной программы  и изменений, вносимых в инвестиционную программу, плюс количество лет, равных числу, указанному в словосочетании после знака «+». </t>
    </r>
  </si>
  <si>
    <t xml:space="preserve">     Если решение об утверждении инвестиционной программы (изменений, вносимых в инвестиционную программу, или инвестиционной программы и изменений, вносимых в инвестиционную программу) принимается на период: </t>
  </si>
  <si>
    <t>нематериальные активы</t>
  </si>
  <si>
    <t>основные средства</t>
  </si>
  <si>
    <t>млн рублей (без НДС)</t>
  </si>
  <si>
    <r>
      <t>МВ×А</t>
    </r>
    <r>
      <rPr>
        <vertAlign val="superscript"/>
        <sz val="12"/>
        <rFont val="Times New Roman"/>
        <family val="1"/>
        <charset val="204"/>
      </rPr>
      <t>4)</t>
    </r>
  </si>
  <si>
    <r>
      <t>Мвар</t>
    </r>
    <r>
      <rPr>
        <vertAlign val="superscript"/>
        <sz val="12"/>
        <rFont val="Times New Roman"/>
        <family val="1"/>
        <charset val="204"/>
      </rPr>
      <t>4)</t>
    </r>
  </si>
  <si>
    <r>
      <t>МВт</t>
    </r>
    <r>
      <rPr>
        <vertAlign val="superscript"/>
        <sz val="12"/>
        <rFont val="Times New Roman"/>
        <family val="1"/>
        <charset val="204"/>
      </rPr>
      <t>4)</t>
    </r>
  </si>
  <si>
    <r>
      <t>Другое</t>
    </r>
    <r>
      <rPr>
        <vertAlign val="superscript"/>
        <sz val="12"/>
        <rFont val="Times New Roman"/>
        <family val="1"/>
        <charset val="204"/>
      </rPr>
      <t>4)</t>
    </r>
  </si>
  <si>
    <r>
      <rPr>
        <vertAlign val="superscript"/>
        <sz val="12"/>
        <rFont val="Times New Roman"/>
        <family val="1"/>
        <charset val="204"/>
      </rPr>
      <t xml:space="preserve">4) </t>
    </r>
    <r>
      <rPr>
        <sz val="12"/>
        <rFont val="Times New Roman"/>
        <family val="1"/>
        <charset val="204"/>
      </rPr>
      <t>Количество столбцов и наименования их заголовков указываются в соответствии с информацией о проекте инвестиционной программы и (или) проекте изменений, вносимых в инвестиционную программу, и обосновывающих ее материалах, опубликованной субъектом электроэнергетики в соответствии со стандартами раскрытия информации субъектами оптового и розничных рынков электрической энергии, утвержденными постановлением Правительства Российской Федерации от 21.01.2004 № 24.</t>
    </r>
  </si>
  <si>
    <t>Плановые показатели реализации инвестиционной программы</t>
  </si>
  <si>
    <t>Утвержденный план</t>
  </si>
  <si>
    <t>Раздел 3. Цели реализации инвестиционных проектов сетевой организации</t>
  </si>
  <si>
    <r>
      <t xml:space="preserve"> на год ______</t>
    </r>
    <r>
      <rPr>
        <b/>
        <vertAlign val="superscript"/>
        <sz val="14"/>
        <color theme="1"/>
        <rFont val="Times New Roman"/>
        <family val="1"/>
        <charset val="204"/>
      </rPr>
      <t>3)</t>
    </r>
  </si>
  <si>
    <t>_______________________________________________</t>
  </si>
  <si>
    <t>Идентифика-тор инвестицион-ного проекта</t>
  </si>
  <si>
    <t>Цели реализации инвестиционных проектов и плановые значения количественных показателей, характеризующие достижение таких целей</t>
  </si>
  <si>
    <t>Развитие электрической сети/усиление существующей электрической сети, связанное с подключением новых потребителей</t>
  </si>
  <si>
    <t>Замещение (обновление) электрической сети/повышение экономической эффективности (мероприятия направленные на снижение эксплуатационных затрат) оказания услуг в сфере электроэнергетики</t>
  </si>
  <si>
    <t xml:space="preserve">Повышение надежности оказываемых услуг в сфере электроэнергетики </t>
  </si>
  <si>
    <t xml:space="preserve">Повышение качества оказываемых услуг в сфере электроэнергетики </t>
  </si>
  <si>
    <t>Выполнение требований законодательства Российской Федерации, предписаний органов исполнительной власти, регламентов рынков электрической энергии</t>
  </si>
  <si>
    <t>Обеспечение текущей деятельности в сфере электроэнергетики, в том числе развитие информационной инфраструктуры, хозяйственное обеспечение деятельности</t>
  </si>
  <si>
    <t>Инвестиции, связанные с деятельностью, не относящейся к сфере электроэнергетики</t>
  </si>
  <si>
    <r>
      <t>Наименование количественного показателя, соответствующего цели</t>
    </r>
    <r>
      <rPr>
        <vertAlign val="superscript"/>
        <sz val="12"/>
        <color theme="1"/>
        <rFont val="Times New Roman"/>
        <family val="1"/>
        <charset val="204"/>
      </rPr>
      <t>4)</t>
    </r>
  </si>
  <si>
    <t>Наименование количественного показателя, соответствующего цели</t>
  </si>
  <si>
    <t>…</t>
  </si>
  <si>
    <t>4.1</t>
  </si>
  <si>
    <t>4.2</t>
  </si>
  <si>
    <t>4.4</t>
  </si>
  <si>
    <t>4. …</t>
  </si>
  <si>
    <t>5.1</t>
  </si>
  <si>
    <t>5.2</t>
  </si>
  <si>
    <t>5.4</t>
  </si>
  <si>
    <t>5.…</t>
  </si>
  <si>
    <t>6.1</t>
  </si>
  <si>
    <t>6.2</t>
  </si>
  <si>
    <t>6.4</t>
  </si>
  <si>
    <t>6. …</t>
  </si>
  <si>
    <t>7.1</t>
  </si>
  <si>
    <t>7.2</t>
  </si>
  <si>
    <t>7.4</t>
  </si>
  <si>
    <t>7. …</t>
  </si>
  <si>
    <t>8.1</t>
  </si>
  <si>
    <t>8.2</t>
  </si>
  <si>
    <t>8.4</t>
  </si>
  <si>
    <t>8. …</t>
  </si>
  <si>
    <t>9.1</t>
  </si>
  <si>
    <t>9.2</t>
  </si>
  <si>
    <t>9.4</t>
  </si>
  <si>
    <t>9. …</t>
  </si>
  <si>
    <t>10.1</t>
  </si>
  <si>
    <t>10.2</t>
  </si>
  <si>
    <t>10.4</t>
  </si>
  <si>
    <t>10. …</t>
  </si>
  <si>
    <r>
      <rPr>
        <vertAlign val="superscript"/>
        <sz val="9"/>
        <rFont val="Times New Roman"/>
        <family val="1"/>
        <charset val="204"/>
      </rPr>
      <t>1)</t>
    </r>
    <r>
      <rPr>
        <sz val="9"/>
        <rFont val="Times New Roman"/>
        <family val="1"/>
        <charset val="204"/>
      </rPr>
      <t xml:space="preserve"> Указывается номер приложения к решению об утверждении инвестиционной программы, изменений, вносимых в инвестиционную программу, или инвестиционной программы и изменений, вносимых в инвестиционную программу.</t>
    </r>
  </si>
  <si>
    <r>
      <rPr>
        <vertAlign val="superscript"/>
        <sz val="9"/>
        <rFont val="Times New Roman"/>
        <family val="1"/>
        <charset val="204"/>
      </rPr>
      <t>2)</t>
    </r>
    <r>
      <rPr>
        <sz val="9"/>
        <rFont val="Times New Roman"/>
        <family val="1"/>
        <charset val="204"/>
      </rPr>
      <t xml:space="preserve"> Указываются наименование органа исполнительной власти и реквизиты решения об утверждении инвестиционной программы, изменений, вносимых в инвестиционную программу, или инвестиционной программы и изменений, вносимых в инвестиционную программу.</t>
    </r>
  </si>
  <si>
    <r>
      <rPr>
        <vertAlign val="superscript"/>
        <sz val="9"/>
        <color theme="1"/>
        <rFont val="Times New Roman"/>
        <family val="1"/>
        <charset val="204"/>
      </rPr>
      <t>3)</t>
    </r>
    <r>
      <rPr>
        <sz val="9"/>
        <color theme="1"/>
        <rFont val="Times New Roman"/>
        <family val="1"/>
        <charset val="204"/>
      </rPr>
      <t xml:space="preserve"> Форма заполняется на каждый год периода, на который утверждается инвестиционная программа сетевой организации и (или) изменения, вносимые в инвестиционную программу сетевой организации.</t>
    </r>
  </si>
  <si>
    <r>
      <rPr>
        <vertAlign val="superscript"/>
        <sz val="9"/>
        <color theme="1"/>
        <rFont val="Times New Roman"/>
        <family val="1"/>
        <charset val="204"/>
      </rPr>
      <t xml:space="preserve">4) </t>
    </r>
    <r>
      <rPr>
        <sz val="9"/>
        <color theme="1"/>
        <rFont val="Times New Roman"/>
        <family val="1"/>
        <charset val="204"/>
      </rPr>
      <t>Наименования количественных показателей указываются в соответствии с информацией о проекте инвестиционной программы и (или) проекте изменений, вносимых в инвестиционную программу, и обосновывающих ее материалах, опубликованной субъектом электроэнергетики в соответствии со стандартами раскрытия информации субъектами оптового и розничных рынков электрической энергии, утвержденными постановлением Правительства Российской Федерации от 21.01.2004 № 24 (Собрание законодательства Российской Федерации, 2004, № 4, ст. 282; 2009, № 17, ст. 2088; 2010, № 33, ст. 4431; 2011, № 45, ст. 6404; 2012, № 4, ст. 505; № 23, ст. 3008; 2013, № 27, 
ст. 3602; № 31, ст. 4216; № 31, ст. 4226; № 36, ст. 4586; № 50, ст. 6598; 2014, № 9, ст. 907; № 8, ст. 815; № 9, ст. 919; № 19, ст. 2416; № 25, ст. 3311; № 34, ст. 4659; 2015, № 5, ст. 827; № 8, ст. 1175; № 20, ст. 2924; № 37, ст. 5153; № 39, ст. 5405; № 45, ст. 6256; 2016, № 22, ст. 3212).</t>
    </r>
  </si>
  <si>
    <t>План ввода основных средств</t>
  </si>
  <si>
    <r>
      <t>Раздел 2. План принятия основных средств и нематериальных активов к бухгалтерскому учету на год ______</t>
    </r>
    <r>
      <rPr>
        <b/>
        <vertAlign val="superscript"/>
        <sz val="14"/>
        <color theme="1"/>
        <rFont val="Times New Roman"/>
        <family val="1"/>
        <charset val="204"/>
      </rPr>
      <t>3)</t>
    </r>
    <r>
      <rPr>
        <b/>
        <sz val="14"/>
        <color theme="1"/>
        <rFont val="Times New Roman"/>
        <family val="1"/>
        <charset val="204"/>
      </rPr>
      <t xml:space="preserve"> с распределенеием по кварталам</t>
    </r>
  </si>
  <si>
    <t>филиал "СмоленскАтомЭнергоСбыт" АО "АтомЭнергоСбыт"</t>
  </si>
  <si>
    <t>Утвержденный план принятия основных средств и нематериальных активов к бухгалтерскому учету на год</t>
  </si>
  <si>
    <t>I кв.</t>
  </si>
  <si>
    <t>Утвержденный план 
2018 года</t>
  </si>
  <si>
    <t>III кв.</t>
  </si>
  <si>
    <t>IV кв.</t>
  </si>
  <si>
    <t>Итого утвержденный план
за год</t>
  </si>
  <si>
    <r>
      <t>км ЛЭП</t>
    </r>
    <r>
      <rPr>
        <vertAlign val="superscript"/>
        <sz val="12"/>
        <rFont val="Times New Roman"/>
        <family val="1"/>
        <charset val="204"/>
      </rPr>
      <t>4)</t>
    </r>
  </si>
  <si>
    <t>4.1.1</t>
  </si>
  <si>
    <t>4.1.2</t>
  </si>
  <si>
    <t>4.1.3</t>
  </si>
  <si>
    <t>4.1.4</t>
  </si>
  <si>
    <t>4.1.5</t>
  </si>
  <si>
    <t>4.1.6</t>
  </si>
  <si>
    <t>4.1.7</t>
  </si>
  <si>
    <t>4.2.1</t>
  </si>
  <si>
    <t>4.2.2</t>
  </si>
  <si>
    <t>4.2.3</t>
  </si>
  <si>
    <t>4.2.4</t>
  </si>
  <si>
    <t>4.2.5</t>
  </si>
  <si>
    <t>4.2.6</t>
  </si>
  <si>
    <t>4.2.7</t>
  </si>
  <si>
    <t>4.3.1</t>
  </si>
  <si>
    <t>4.3.2</t>
  </si>
  <si>
    <t>4.3.3</t>
  </si>
  <si>
    <t>4.3.4</t>
  </si>
  <si>
    <t>4.3.5</t>
  </si>
  <si>
    <t>4.3.6</t>
  </si>
  <si>
    <t>4.3.7</t>
  </si>
  <si>
    <t>4.4.1</t>
  </si>
  <si>
    <t>4.4.7</t>
  </si>
  <si>
    <t>5</t>
  </si>
  <si>
    <t>6</t>
  </si>
  <si>
    <t>7</t>
  </si>
  <si>
    <t>8</t>
  </si>
  <si>
    <t>9</t>
  </si>
  <si>
    <t>10</t>
  </si>
  <si>
    <t>11</t>
  </si>
  <si>
    <r>
      <rPr>
        <vertAlign val="superscript"/>
        <sz val="12"/>
        <color theme="1"/>
        <rFont val="Times New Roman"/>
        <family val="1"/>
        <charset val="204"/>
      </rPr>
      <t>3)</t>
    </r>
    <r>
      <rPr>
        <sz val="12"/>
        <color theme="1"/>
        <rFont val="Times New Roman"/>
        <family val="1"/>
        <charset val="204"/>
      </rPr>
      <t xml:space="preserve"> Форма заполняется на первый год периода реализации инвестиционной программы сетевой организации.</t>
    </r>
  </si>
  <si>
    <t xml:space="preserve"> </t>
  </si>
  <si>
    <t>Раздел 1. Постановка объектов электросетевого хозяйства под напряжение и (или) включение объектов капитального строительства для проведения пусконаладочных работ</t>
  </si>
  <si>
    <t>Постановка объектов электросетевого хозяйства под напряжение и (или) включение объектов капитального строительства для проведения пусконаладочных работ</t>
  </si>
  <si>
    <r>
      <t>год X</t>
    </r>
    <r>
      <rPr>
        <vertAlign val="superscript"/>
        <sz val="12"/>
        <rFont val="Times New Roman"/>
        <family val="1"/>
        <charset val="204"/>
      </rPr>
      <t>3)</t>
    </r>
  </si>
  <si>
    <r>
      <t>год (X+1)</t>
    </r>
    <r>
      <rPr>
        <vertAlign val="superscript"/>
        <sz val="12"/>
        <rFont val="Times New Roman"/>
        <family val="1"/>
        <charset val="204"/>
      </rPr>
      <t>3)</t>
    </r>
  </si>
  <si>
    <r>
      <t>Утвержденный план</t>
    </r>
    <r>
      <rPr>
        <vertAlign val="superscript"/>
        <sz val="12"/>
        <rFont val="Times New Roman"/>
        <family val="1"/>
        <charset val="204"/>
      </rPr>
      <t xml:space="preserve">  </t>
    </r>
    <r>
      <rPr>
        <sz val="12"/>
        <rFont val="Times New Roman"/>
        <family val="1"/>
        <charset val="204"/>
      </rPr>
      <t xml:space="preserve">
2019 года</t>
    </r>
  </si>
  <si>
    <t>Квартал</t>
  </si>
  <si>
    <t xml:space="preserve">     более 3 лет, то после столбца 4.3.6 настоящая форма дополняется новыми столбцами, аналогичными столбцам 4.3.1 - 4.3.6, с указанием в наименовании заголовков столбцов соответствующих годов, в отношении которых заполняется такая форма, и порядковых номеров столбцов;</t>
  </si>
  <si>
    <t xml:space="preserve">     менее 3 лет, то в настоящей форме удаляются столбцы 4.3.1 - 4.3.6  или 4.2.1 - 4.3.6.</t>
  </si>
  <si>
    <t>3.5.</t>
  </si>
  <si>
    <t>3.6.</t>
  </si>
  <si>
    <t>1.1.</t>
  </si>
  <si>
    <t>O_D06</t>
  </si>
  <si>
    <t>3.7.</t>
  </si>
  <si>
    <t>3.8.</t>
  </si>
  <si>
    <t>Вывеска у центрального входа</t>
  </si>
  <si>
    <t>1.2.</t>
  </si>
  <si>
    <t>O_D10</t>
  </si>
  <si>
    <t>1.3.</t>
  </si>
  <si>
    <t>3.9.</t>
  </si>
  <si>
    <t>3.10.</t>
  </si>
  <si>
    <t>Мобильный центр обслуживания клиентов</t>
  </si>
  <si>
    <t>Сервер VEGMAN R220 G2</t>
  </si>
  <si>
    <t>Система хранения данных TATLIN.FLEX.PRO</t>
  </si>
  <si>
    <t>1.4.</t>
  </si>
  <si>
    <t>1.5.</t>
  </si>
  <si>
    <t>1.6.</t>
  </si>
  <si>
    <t>МФУ А3 цветной</t>
  </si>
  <si>
    <t>1.7.</t>
  </si>
  <si>
    <t>Моноблок белый</t>
  </si>
  <si>
    <t>Коммутаторы</t>
  </si>
  <si>
    <t>1.8.</t>
  </si>
  <si>
    <t>Электрический котел</t>
  </si>
  <si>
    <t>1.9.</t>
  </si>
  <si>
    <t>1.10.</t>
  </si>
  <si>
    <t>P_D13</t>
  </si>
  <si>
    <t>P_D14</t>
  </si>
  <si>
    <t>P_D15</t>
  </si>
  <si>
    <t>P_D16</t>
  </si>
  <si>
    <t>P_D17</t>
  </si>
  <si>
    <t>P_D21</t>
  </si>
  <si>
    <t>P_D22</t>
  </si>
  <si>
    <t>Оборудование для отдела метрологических измерений</t>
  </si>
  <si>
    <t>1.11.</t>
  </si>
  <si>
    <t>P_D23</t>
  </si>
  <si>
    <t>1С:Инвентаризация и управление имуществом. Клиентская лицензия без привязки на 5 радиотерминалов. Электронная поставка</t>
  </si>
  <si>
    <t>Приобретение консоли ATEN для серверной</t>
  </si>
  <si>
    <t>Приобретение оборудования АПКШ "Континент"</t>
  </si>
  <si>
    <t>Приобретение права на использование АПКШ  "Континент"</t>
  </si>
  <si>
    <t>Приобретение ПО MaxPatrol (обеспечение информационной безопасности в энергетической области)</t>
  </si>
  <si>
    <t>Приобретение лицензии на использование ПО «Мобильное приложение физических лиц»</t>
  </si>
  <si>
    <t>Приобретение лицензии на право пользования программой «Расчеты с поставщиками» ПК «СтекЭнерго»</t>
  </si>
  <si>
    <t xml:space="preserve">Приобретение ПО для централизованного управления электронными очередями </t>
  </si>
  <si>
    <t>1.12.</t>
  </si>
  <si>
    <t>1.13.</t>
  </si>
  <si>
    <t>1.14.</t>
  </si>
  <si>
    <t>1.15.</t>
  </si>
  <si>
    <t>1.16.</t>
  </si>
  <si>
    <t>Приобретение, монтаж и пуско-наладочные работы системы контроля и управления доступом (СКУД)</t>
  </si>
  <si>
    <t>Приобретение ПАК ViPNet</t>
  </si>
  <si>
    <t>Приобретение лицензии на операционную систему специального назначения «Astra Linux Special Edition», уровень
защищенности «Усиленный» («Воронеж»)</t>
  </si>
  <si>
    <t>Приобретение лицензии на операционную систему специального назначения «Astra Linux Special Edition», уровень защищенности «Усиленный» («Воронеж»)</t>
  </si>
  <si>
    <t>Приобретение клиентских лицензий на 300 рабочих мест в  1С:Предприятие 8 КОРП. Электронная поставка</t>
  </si>
  <si>
    <t>б/н</t>
  </si>
  <si>
    <t>Приобретение клиентских лицензий на 300 рабочих мест в 1С:Предприятие 8 КОРП. Электронная поставка</t>
  </si>
  <si>
    <t>Примечание</t>
  </si>
  <si>
    <t>Обеспечение защиты внешнего периметра сети от вредоносного воздействия со стороны сетей общего пользования. Защита сетевого трафика в мультисервисных сетях (VoIP, видеоконференции). Организация защищённого удалённого доступа к сети для мобильных сотрудников. Защита пользовательского трафика, использующего беспроводную сеть в качестве канала. Организация защищённого межсетевого взаимодействия между конфиденциальными сетями.</t>
  </si>
  <si>
    <t>Соответствие общения корпоративным стандартам. Повышение прозрачности работы на местах. Помощь в обучении и адаптации новых сотрудников. Выявление слабых мест в скриптах продаж и обслуживания.</t>
  </si>
  <si>
    <t xml:space="preserve">Выполнение Федерального закона "О безопасности критической информационной инфраструктуры Российской Федерации" от 26.07.2017 №187-ФЗ. </t>
  </si>
  <si>
    <t>Обеспечение стабильной и быстрой работы компьютерной сети предприятия. Обеспечение практичного  решения для удаленного управления компьютерами в разных местах при одновременном снижении расходов на IT</t>
  </si>
  <si>
    <t>Защита IT-инфраструктур любого масштаба, работа с данными любой степени конфиденциальности</t>
  </si>
  <si>
    <t xml:space="preserve">Управление несколькими лицевыми счетами или несколькими объектами недвижимости, получение консультаций, отслеживание истории начислений и оплат, подача обращений к специалистам компании. </t>
  </si>
  <si>
    <t>Автоматизация контроля и учёта сетей электроснабжения. Формирование аналитической отчётности и сводной отчётности по предприятию.</t>
  </si>
  <si>
    <t>Создание лаборатории необходимо для самостоятельной поверки и калибровки средств измерений, используемых в учете электрической энергии, а также обеспечения соответствия оборудования требованиям государственных стандартов точности</t>
  </si>
  <si>
    <t>Контроль доступа сотрудников и посетителей, предотвращение несанкционированного доступа. Обеспечение безопасности персонала</t>
  </si>
  <si>
    <t>Требования к пожарной сигнализации в зданиях Федеральный закон №123-ФЗ «Технический регламент о требованиях пожарной безопасности» и сводами правил СП 5.13130. СП 484.1311500.2020 "Системы противопожарной защиты"</t>
  </si>
  <si>
    <t>Требования к пожарной сигнализации в зданиях Федеральный закон №123-ФЗ «Технический регламент о требованиях пожарной безопасности» и сводами правил СП 5.13130.ГОСТ Р 53292-2009 «Огнезащитные составы и вещества для древесины и материалов на её основе. Общие требования. Методы испытаний». СП 2.13130.2020 «Системы противопожарной защиты. Обеспечение огнестойкости объектов защиты»</t>
  </si>
  <si>
    <t>№ п/п</t>
  </si>
  <si>
    <t>Мгновенный доступ к единой базе данных, позволяющий сотрудникам из разных отделов оперативно взаимодействовать и совместно решать бизнес-задачи</t>
  </si>
  <si>
    <t>Отклонение, млн.руб.</t>
  </si>
  <si>
    <t>План, 
млн. руб.</t>
  </si>
  <si>
    <t>Проект перераспределения, 
млн. руб.</t>
  </si>
  <si>
    <t xml:space="preserve">Приобретение меньшего количества оборудования в 2026 году (планируется закупка 30 ед. вместо 45 ед.) </t>
  </si>
  <si>
    <t>Криптографическая защита персональных данных при передаче показаний от интеллектуальных систем учета в ПК "СтекЭнерго"</t>
  </si>
  <si>
    <t xml:space="preserve">Сбытовая надбавка гарантирующего поставщика на 2026 год установлена постановлением Комитета по тарифам Донецкой Народной Республики от 08.12.2025 № 17/1. </t>
  </si>
  <si>
    <t xml:space="preserve">Оптимизация обслуживания, регулирование очереди клиентов в ЦОКах с наибольшим потоком клиентов </t>
  </si>
  <si>
    <r>
      <t>План, 
млн.руб.</t>
    </r>
    <r>
      <rPr>
        <b/>
        <vertAlign val="superscript"/>
        <sz val="12"/>
        <rFont val="Times New Roman"/>
        <family val="1"/>
        <charset val="204"/>
      </rPr>
      <t xml:space="preserve">  </t>
    </r>
  </si>
  <si>
    <r>
      <t>Проект перераспределения, млн.руб.</t>
    </r>
    <r>
      <rPr>
        <b/>
        <vertAlign val="superscript"/>
        <sz val="12"/>
        <rFont val="Times New Roman"/>
        <family val="1"/>
        <charset val="204"/>
      </rPr>
      <t xml:space="preserve"> </t>
    </r>
  </si>
  <si>
    <t xml:space="preserve">Приобретение системы хранения данных TATLIN.FLEX.PRO будет перенесено на более поздний период, в связи с необходимостью закупки серверов за счет высвободившихся средств. Это позволит избежать технических проблем в периоды приема показаний от потребителей и своевременно обработать эти показания, учитывая постоянно растущие объемы данных. </t>
  </si>
  <si>
    <t xml:space="preserve">Инвестиционная программа утверждена приказом Министерства угля и энергетики Донецкой Народной Республики от 14.07.2025 № 180 «Об утверждении инвестиционной программы гарантирующего поставщика ООО «Энергосбыт Донецк» на 2025-2028 годы (корректировка 2025 года)». 
</t>
  </si>
  <si>
    <t>Предложение по  перераспределению утвержденного лимита финансирования инвестиционной программы на 2026 год (с НДС)</t>
  </si>
  <si>
    <t>Предложение по  перераспределению утвержденного лимита финансирования инвестиционной программы 
на 2026 год (без НДС)</t>
  </si>
  <si>
    <t>Приобретение системы контроля за взаимодействием с клиентами (лицензии и СПО)</t>
  </si>
  <si>
    <t>Приложение № 1</t>
  </si>
  <si>
    <t>к письму ОП "Энергосбыт Донецк"</t>
  </si>
  <si>
    <t>Начальник планово-экономического отдела</t>
  </si>
  <si>
    <t>А.Н. Шевкаленко</t>
  </si>
  <si>
    <t>Огнезащитная обработка деревянных конструкций кровли. 1 этап - проект</t>
  </si>
  <si>
    <t>Система противопожарной сигнализации. 1 этап - проект</t>
  </si>
  <si>
    <t>от 10.04.2026  №180/2-10.04-70-исх</t>
  </si>
  <si>
    <t>Инвестиционная программа утверждена приказом Министерства угля и энергетики Донецкой Народной Республики от 14.07.2025 № 180 «Об утверждении инвестиционной программы гарантирующего поставщика 
ООО «Энергосбыт Донецк» на 2025-2028 годы (корректировка 2025 года)».</t>
  </si>
  <si>
    <t>Перераспределение финансирования утвержденной инвестиционной программы в 2026 году согласовано Комитетом по тарифам Донецкой Народной Республики в письме от 15.04.2026 №04-19/743 "О согласовании тарифных источников инвестиционной программы" и  Министерством угля и энергетики Донецкой Народной Республики в письме от 17.04.2025 №10-03.2/2410-26 «О согласовании предложений о перераспределении денежных средств".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</si>
</sst>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_р_._-;\-* #,##0.00_р_._-;_-* &quot;-&quot;??_р_._-;_-@_-"/>
    <numFmt numFmtId="165" formatCode="#,##0_ ;\-#,##0\ "/>
    <numFmt numFmtId="166" formatCode="_-* #,##0.00\ _р_._-;\-* #,##0.00\ _р_._-;_-* &quot;-&quot;??\ _р_._-;_-@_-"/>
    <numFmt numFmtId="167" formatCode="#,##0.0"/>
    <numFmt numFmtId="168" formatCode="#,##0.000"/>
    <numFmt numFmtId="169" formatCode="0.00000"/>
    <numFmt numFmtId="170" formatCode="0.0000"/>
  </numFmts>
  <fonts count="48" x14ac:knownFonts="1">
    <font>
      <sz val="12"/>
      <color theme="1"/>
      <name val="Times New Roman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indexed="65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name val="Calibri"/>
      <family val="2"/>
      <charset val="204"/>
    </font>
    <font>
      <b/>
      <sz val="11"/>
      <color indexed="65"/>
      <name val="Calibri"/>
      <family val="2"/>
      <charset val="204"/>
    </font>
    <font>
      <b/>
      <sz val="18"/>
      <color indexed="56"/>
      <name val="Cambria"/>
      <family val="1"/>
      <charset val="204"/>
    </font>
    <font>
      <sz val="11"/>
      <color indexed="6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</font>
    <font>
      <sz val="12"/>
      <name val="Times New Roman"/>
      <family val="1"/>
      <charset val="204"/>
    </font>
    <font>
      <sz val="11"/>
      <name val="SimSun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2"/>
      <name val="Arial Cyr"/>
    </font>
    <font>
      <sz val="11"/>
      <color indexed="52"/>
      <name val="Calibri"/>
      <family val="2"/>
      <charset val="204"/>
    </font>
    <font>
      <sz val="10"/>
      <name val="Helv"/>
    </font>
    <font>
      <sz val="11"/>
      <color indexed="2"/>
      <name val="Calibri"/>
      <family val="2"/>
      <charset val="204"/>
    </font>
    <font>
      <sz val="10"/>
      <name val="Arial Narrow"/>
      <family val="2"/>
      <charset val="204"/>
    </font>
    <font>
      <sz val="11"/>
      <color indexed="17"/>
      <name val="Calibri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2"/>
      <color theme="0" tint="-0.499984740745262"/>
      <name val="Times New Roman"/>
      <family val="1"/>
      <charset val="204"/>
    </font>
    <font>
      <sz val="12"/>
      <name val="Calibri"/>
      <family val="2"/>
      <charset val="204"/>
    </font>
    <font>
      <vertAlign val="superscript"/>
      <sz val="14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b/>
      <vertAlign val="superscript"/>
      <sz val="14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vertAlign val="superscript"/>
      <sz val="9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8"/>
      <name val="Times New Roman"/>
      <family val="1"/>
      <charset val="204"/>
    </font>
    <font>
      <b/>
      <vertAlign val="superscript"/>
      <sz val="12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46"/>
        <bgColor indexed="46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9"/>
        <bgColor indexed="29"/>
      </patternFill>
    </fill>
    <fill>
      <patternFill patternType="solid">
        <fgColor indexed="3"/>
        <bgColor indexed="3"/>
      </patternFill>
    </fill>
    <fill>
      <patternFill patternType="solid">
        <fgColor indexed="51"/>
        <bgColor indexed="51"/>
      </patternFill>
    </fill>
    <fill>
      <patternFill patternType="solid">
        <fgColor indexed="30"/>
        <bgColor indexed="30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62"/>
        <bgColor indexed="62"/>
      </patternFill>
    </fill>
    <fill>
      <patternFill patternType="solid">
        <fgColor indexed="2"/>
        <bgColor indexed="2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3"/>
        <bgColor indexed="43"/>
      </patternFill>
    </fill>
    <fill>
      <patternFill patternType="solid">
        <fgColor indexed="26"/>
        <b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6">
    <xf numFmtId="0" fontId="0" fillId="0" borderId="0"/>
    <xf numFmtId="0" fontId="2" fillId="2" borderId="0" applyNumberFormat="0" applyBorder="0"/>
    <xf numFmtId="0" fontId="2" fillId="3" borderId="0" applyNumberFormat="0" applyBorder="0"/>
    <xf numFmtId="0" fontId="2" fillId="4" borderId="0" applyNumberFormat="0" applyBorder="0"/>
    <xf numFmtId="0" fontId="2" fillId="5" borderId="0" applyNumberFormat="0" applyBorder="0"/>
    <xf numFmtId="0" fontId="2" fillId="6" borderId="0" applyNumberFormat="0" applyBorder="0"/>
    <xf numFmtId="0" fontId="2" fillId="7" borderId="0" applyNumberFormat="0" applyBorder="0"/>
    <xf numFmtId="0" fontId="2" fillId="8" borderId="0" applyNumberFormat="0" applyBorder="0"/>
    <xf numFmtId="0" fontId="2" fillId="9" borderId="0" applyNumberFormat="0" applyBorder="0"/>
    <xf numFmtId="0" fontId="2" fillId="10" borderId="0" applyNumberFormat="0" applyBorder="0"/>
    <xf numFmtId="0" fontId="2" fillId="5" borderId="0" applyNumberFormat="0" applyBorder="0"/>
    <xf numFmtId="0" fontId="2" fillId="8" borderId="0" applyNumberFormat="0" applyBorder="0"/>
    <xf numFmtId="0" fontId="2" fillId="11" borderId="0" applyNumberFormat="0" applyBorder="0"/>
    <xf numFmtId="0" fontId="3" fillId="12" borderId="0" applyNumberFormat="0" applyBorder="0"/>
    <xf numFmtId="0" fontId="3" fillId="9" borderId="0" applyNumberFormat="0" applyBorder="0"/>
    <xf numFmtId="0" fontId="3" fillId="10" borderId="0" applyNumberFormat="0" applyBorder="0"/>
    <xf numFmtId="0" fontId="3" fillId="13" borderId="0" applyNumberFormat="0" applyBorder="0"/>
    <xf numFmtId="0" fontId="3" fillId="14" borderId="0" applyNumberFormat="0" applyBorder="0"/>
    <xf numFmtId="0" fontId="3" fillId="15" borderId="0" applyNumberFormat="0" applyBorder="0"/>
    <xf numFmtId="0" fontId="4" fillId="0" borderId="0"/>
    <xf numFmtId="0" fontId="3" fillId="16" borderId="0" applyNumberFormat="0" applyBorder="0"/>
    <xf numFmtId="0" fontId="3" fillId="17" borderId="0" applyNumberFormat="0" applyBorder="0"/>
    <xf numFmtId="0" fontId="3" fillId="18" borderId="0" applyNumberFormat="0" applyBorder="0"/>
    <xf numFmtId="0" fontId="3" fillId="13" borderId="0" applyNumberFormat="0" applyBorder="0"/>
    <xf numFmtId="0" fontId="3" fillId="14" borderId="0" applyNumberFormat="0" applyBorder="0"/>
    <xf numFmtId="0" fontId="3" fillId="19" borderId="0" applyNumberFormat="0" applyBorder="0"/>
    <xf numFmtId="0" fontId="5" fillId="7" borderId="1" applyNumberFormat="0"/>
    <xf numFmtId="0" fontId="6" fillId="20" borderId="2" applyNumberFormat="0"/>
    <xf numFmtId="0" fontId="7" fillId="20" borderId="1" applyNumberFormat="0"/>
    <xf numFmtId="0" fontId="8" fillId="0" borderId="3" applyNumberFormat="0" applyFill="0"/>
    <xf numFmtId="0" fontId="9" fillId="0" borderId="4" applyNumberFormat="0" applyFill="0"/>
    <xf numFmtId="0" fontId="10" fillId="0" borderId="5" applyNumberFormat="0" applyFill="0"/>
    <xf numFmtId="0" fontId="10" fillId="0" borderId="0" applyNumberFormat="0" applyFill="0" applyBorder="0"/>
    <xf numFmtId="0" fontId="11" fillId="0" borderId="6" applyNumberFormat="0" applyFill="0"/>
    <xf numFmtId="0" fontId="12" fillId="21" borderId="7" applyNumberFormat="0"/>
    <xf numFmtId="0" fontId="13" fillId="0" borderId="0" applyNumberFormat="0" applyFill="0" applyBorder="0"/>
    <xf numFmtId="0" fontId="14" fillId="22" borderId="0" applyNumberFormat="0" applyBorder="0"/>
    <xf numFmtId="0" fontId="1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18" fillId="0" borderId="0"/>
    <xf numFmtId="0" fontId="17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9" fillId="3" borderId="0" applyNumberFormat="0" applyBorder="0"/>
    <xf numFmtId="0" fontId="20" fillId="0" borderId="0" applyNumberFormat="0" applyFill="0" applyBorder="0"/>
    <xf numFmtId="0" fontId="2" fillId="23" borderId="8" applyNumberFormat="0" applyFont="0"/>
    <xf numFmtId="9" fontId="4" fillId="0" borderId="0" applyFont="0" applyFill="0" applyBorder="0"/>
    <xf numFmtId="9" fontId="21" fillId="0" borderId="0" applyFill="0" applyBorder="0"/>
    <xf numFmtId="9" fontId="16" fillId="0" borderId="0" applyFont="0" applyFill="0" applyBorder="0"/>
    <xf numFmtId="9" fontId="17" fillId="0" borderId="0" applyFont="0" applyFill="0" applyBorder="0"/>
    <xf numFmtId="9" fontId="15" fillId="0" borderId="0" applyFont="0" applyFill="0" applyBorder="0"/>
    <xf numFmtId="0" fontId="22" fillId="0" borderId="9" applyNumberFormat="0" applyFill="0"/>
    <xf numFmtId="0" fontId="23" fillId="0" borderId="0"/>
    <xf numFmtId="0" fontId="24" fillId="0" borderId="0" applyNumberForma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5" fontId="4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4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6" fontId="15" fillId="0" borderId="0" applyFont="0" applyFill="0" applyBorder="0"/>
    <xf numFmtId="164" fontId="15" fillId="0" borderId="0" applyFont="0" applyFill="0" applyBorder="0"/>
    <xf numFmtId="164" fontId="25" fillId="0" borderId="0" applyFont="0" applyFill="0" applyBorder="0"/>
    <xf numFmtId="166" fontId="4" fillId="0" borderId="0" applyFont="0" applyFill="0" applyBorder="0"/>
    <xf numFmtId="164" fontId="15" fillId="0" borderId="0" applyFont="0" applyFill="0" applyBorder="0"/>
    <xf numFmtId="0" fontId="26" fillId="4" borderId="0" applyNumberFormat="0" applyBorder="0"/>
    <xf numFmtId="0" fontId="44" fillId="0" borderId="0"/>
    <xf numFmtId="0" fontId="5" fillId="7" borderId="22" applyNumberFormat="0"/>
    <xf numFmtId="0" fontId="6" fillId="20" borderId="23" applyNumberFormat="0"/>
    <xf numFmtId="0" fontId="7" fillId="20" borderId="22" applyNumberFormat="0"/>
    <xf numFmtId="0" fontId="11" fillId="0" borderId="24" applyNumberFormat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23" borderId="25" applyNumberFormat="0" applyFont="0"/>
    <xf numFmtId="9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6" fontId="1" fillId="0" borderId="0" applyFont="0" applyFill="0" applyBorder="0"/>
    <xf numFmtId="164" fontId="1" fillId="0" borderId="0" applyFont="0" applyFill="0" applyBorder="0"/>
    <xf numFmtId="164" fontId="1" fillId="0" borderId="0" applyFont="0" applyFill="0" applyBorder="0"/>
    <xf numFmtId="43" fontId="44" fillId="0" borderId="0" applyFont="0" applyFill="0" applyBorder="0" applyAlignment="0" applyProtection="0"/>
  </cellStyleXfs>
  <cellXfs count="155">
    <xf numFmtId="0" fontId="0" fillId="0" borderId="0" xfId="0"/>
    <xf numFmtId="0" fontId="17" fillId="0" borderId="0" xfId="0" applyFont="1"/>
    <xf numFmtId="0" fontId="27" fillId="0" borderId="0" xfId="42" applyFont="1" applyAlignment="1">
      <alignment horizontal="right" vertical="center"/>
    </xf>
    <xf numFmtId="0" fontId="27" fillId="0" borderId="0" xfId="42" applyFont="1" applyAlignment="1">
      <alignment horizontal="right"/>
    </xf>
    <xf numFmtId="0" fontId="30" fillId="0" borderId="0" xfId="151" applyFont="1" applyAlignment="1">
      <alignment vertical="center"/>
    </xf>
    <xf numFmtId="0" fontId="0" fillId="0" borderId="0" xfId="151" applyFont="1" applyAlignment="1">
      <alignment vertical="top"/>
    </xf>
    <xf numFmtId="0" fontId="17" fillId="0" borderId="10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textRotation="90" wrapText="1"/>
    </xf>
    <xf numFmtId="3" fontId="0" fillId="0" borderId="10" xfId="0" applyNumberFormat="1" applyBorder="1" applyAlignment="1">
      <alignment horizontal="center" vertical="center"/>
    </xf>
    <xf numFmtId="167" fontId="0" fillId="0" borderId="10" xfId="0" applyNumberFormat="1" applyBorder="1" applyAlignment="1">
      <alignment horizontal="left" vertical="center" wrapText="1"/>
    </xf>
    <xf numFmtId="3" fontId="0" fillId="0" borderId="10" xfId="0" applyNumberFormat="1" applyBorder="1" applyAlignment="1">
      <alignment horizontal="center" vertical="center" wrapText="1"/>
    </xf>
    <xf numFmtId="167" fontId="0" fillId="0" borderId="10" xfId="0" applyNumberFormat="1" applyBorder="1" applyAlignment="1">
      <alignment vertical="center" wrapText="1"/>
    </xf>
    <xf numFmtId="3" fontId="17" fillId="0" borderId="10" xfId="0" applyNumberFormat="1" applyFont="1" applyBorder="1" applyAlignment="1">
      <alignment horizontal="center" vertical="center"/>
    </xf>
    <xf numFmtId="167" fontId="17" fillId="0" borderId="10" xfId="0" applyNumberFormat="1" applyFont="1" applyBorder="1" applyAlignment="1">
      <alignment horizontal="left" vertical="center" wrapText="1"/>
    </xf>
    <xf numFmtId="0" fontId="27" fillId="0" borderId="0" xfId="0" applyFont="1"/>
    <xf numFmtId="0" fontId="17" fillId="0" borderId="0" xfId="0" applyFont="1" applyAlignment="1">
      <alignment vertical="top" wrapText="1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left" wrapText="1"/>
    </xf>
    <xf numFmtId="0" fontId="28" fillId="0" borderId="0" xfId="0" applyFont="1"/>
    <xf numFmtId="17" fontId="17" fillId="0" borderId="0" xfId="0" applyNumberFormat="1" applyFont="1"/>
    <xf numFmtId="0" fontId="32" fillId="0" borderId="0" xfId="0" applyFont="1"/>
    <xf numFmtId="0" fontId="32" fillId="0" borderId="10" xfId="0" applyFont="1" applyBorder="1" applyAlignment="1">
      <alignment horizontal="center" vertical="center" wrapText="1"/>
    </xf>
    <xf numFmtId="2" fontId="17" fillId="0" borderId="0" xfId="0" applyNumberFormat="1" applyFont="1" applyAlignment="1">
      <alignment horizontal="center"/>
    </xf>
    <xf numFmtId="0" fontId="32" fillId="0" borderId="0" xfId="0" applyFont="1" applyAlignment="1">
      <alignment horizontal="center"/>
    </xf>
    <xf numFmtId="0" fontId="32" fillId="0" borderId="0" xfId="186" applyFont="1"/>
    <xf numFmtId="0" fontId="17" fillId="0" borderId="10" xfId="50" applyFont="1" applyBorder="1" applyAlignment="1">
      <alignment horizontal="center" vertical="center" wrapText="1"/>
    </xf>
    <xf numFmtId="0" fontId="17" fillId="0" borderId="10" xfId="50" applyFont="1" applyBorder="1" applyAlignment="1">
      <alignment horizontal="center" vertical="center"/>
    </xf>
    <xf numFmtId="0" fontId="17" fillId="0" borderId="10" xfId="50" applyFont="1" applyBorder="1" applyAlignment="1">
      <alignment horizontal="center" vertical="center" textRotation="90" wrapText="1"/>
    </xf>
    <xf numFmtId="49" fontId="17" fillId="0" borderId="10" xfId="50" applyNumberFormat="1" applyFont="1" applyBorder="1" applyAlignment="1">
      <alignment horizontal="center" vertical="center"/>
    </xf>
    <xf numFmtId="0" fontId="17" fillId="0" borderId="0" xfId="0" applyFont="1" applyAlignment="1">
      <alignment vertical="center" wrapText="1"/>
    </xf>
    <xf numFmtId="0" fontId="17" fillId="0" borderId="0" xfId="50" applyFont="1" applyAlignment="1">
      <alignment horizontal="center" vertical="center"/>
    </xf>
    <xf numFmtId="0" fontId="17" fillId="0" borderId="0" xfId="50" applyFont="1" applyAlignment="1">
      <alignment horizontal="center" vertical="center" wrapText="1"/>
    </xf>
    <xf numFmtId="0" fontId="0" fillId="0" borderId="10" xfId="151" applyFont="1" applyBorder="1" applyAlignment="1">
      <alignment horizontal="center" vertical="center" wrapText="1"/>
    </xf>
    <xf numFmtId="0" fontId="17" fillId="0" borderId="10" xfId="0" applyFont="1" applyBorder="1"/>
    <xf numFmtId="0" fontId="32" fillId="0" borderId="0" xfId="0" applyFont="1" applyAlignment="1">
      <alignment horizontal="center" wrapText="1"/>
    </xf>
    <xf numFmtId="0" fontId="34" fillId="0" borderId="0" xfId="151" applyFont="1"/>
    <xf numFmtId="0" fontId="31" fillId="0" borderId="0" xfId="151" applyFont="1" applyAlignment="1">
      <alignment horizontal="center" vertical="center" wrapText="1"/>
    </xf>
    <xf numFmtId="0" fontId="34" fillId="0" borderId="0" xfId="151" applyFont="1" applyAlignment="1">
      <alignment vertical="center"/>
    </xf>
    <xf numFmtId="0" fontId="33" fillId="0" borderId="0" xfId="151" applyFont="1"/>
    <xf numFmtId="0" fontId="0" fillId="0" borderId="10" xfId="151" applyFont="1" applyBorder="1" applyAlignment="1">
      <alignment horizontal="center" vertical="center" textRotation="90" wrapText="1"/>
    </xf>
    <xf numFmtId="17" fontId="0" fillId="0" borderId="10" xfId="151" applyNumberFormat="1" applyFont="1" applyBorder="1" applyAlignment="1">
      <alignment horizontal="center" vertical="center" textRotation="90" wrapText="1"/>
    </xf>
    <xf numFmtId="0" fontId="0" fillId="0" borderId="0" xfId="151" applyFont="1"/>
    <xf numFmtId="0" fontId="0" fillId="0" borderId="10" xfId="151" applyFont="1" applyBorder="1" applyAlignment="1">
      <alignment horizontal="center" vertical="center"/>
    </xf>
    <xf numFmtId="0" fontId="0" fillId="0" borderId="10" xfId="151" applyFont="1" applyBorder="1" applyAlignment="1">
      <alignment horizontal="center"/>
    </xf>
    <xf numFmtId="49" fontId="0" fillId="0" borderId="10" xfId="151" applyNumberFormat="1" applyFont="1" applyBorder="1" applyAlignment="1">
      <alignment horizontal="center"/>
    </xf>
    <xf numFmtId="49" fontId="0" fillId="0" borderId="10" xfId="151" applyNumberFormat="1" applyFont="1" applyBorder="1" applyAlignment="1">
      <alignment horizontal="center" vertical="center"/>
    </xf>
    <xf numFmtId="0" fontId="31" fillId="0" borderId="10" xfId="151" applyFont="1" applyBorder="1" applyAlignment="1">
      <alignment horizontal="center" vertical="center" wrapText="1"/>
    </xf>
    <xf numFmtId="0" fontId="35" fillId="0" borderId="10" xfId="151" applyFont="1" applyBorder="1" applyAlignment="1">
      <alignment horizontal="center"/>
    </xf>
    <xf numFmtId="0" fontId="32" fillId="0" borderId="16" xfId="186" applyFont="1" applyBorder="1"/>
    <xf numFmtId="0" fontId="17" fillId="0" borderId="0" xfId="0" applyFont="1" applyAlignment="1">
      <alignment horizontal="right"/>
    </xf>
    <xf numFmtId="0" fontId="36" fillId="0" borderId="0" xfId="50" applyFont="1" applyAlignment="1">
      <alignment horizontal="center" vertical="center"/>
    </xf>
    <xf numFmtId="0" fontId="17" fillId="0" borderId="10" xfId="0" applyFont="1" applyBorder="1" applyAlignment="1">
      <alignment horizontal="center" vertical="center" wrapText="1"/>
    </xf>
    <xf numFmtId="4" fontId="17" fillId="0" borderId="10" xfId="0" applyNumberFormat="1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167" fontId="17" fillId="0" borderId="10" xfId="0" applyNumberFormat="1" applyFont="1" applyFill="1" applyBorder="1" applyAlignment="1">
      <alignment horizontal="left" vertical="center" wrapText="1"/>
    </xf>
    <xf numFmtId="3" fontId="44" fillId="0" borderId="18" xfId="0" applyNumberFormat="1" applyFont="1" applyBorder="1" applyAlignment="1">
      <alignment horizontal="center" vertical="center"/>
    </xf>
    <xf numFmtId="167" fontId="0" fillId="0" borderId="18" xfId="0" applyNumberFormat="1" applyBorder="1" applyAlignment="1">
      <alignment horizontal="left" vertical="center" wrapText="1"/>
    </xf>
    <xf numFmtId="4" fontId="17" fillId="0" borderId="18" xfId="0" applyNumberFormat="1" applyFont="1" applyFill="1" applyBorder="1" applyAlignment="1">
      <alignment horizontal="center" vertical="center" wrapText="1"/>
    </xf>
    <xf numFmtId="0" fontId="17" fillId="0" borderId="18" xfId="0" applyFont="1" applyFill="1" applyBorder="1" applyAlignment="1">
      <alignment horizontal="center" vertical="center" wrapText="1"/>
    </xf>
    <xf numFmtId="3" fontId="44" fillId="0" borderId="19" xfId="0" applyNumberFormat="1" applyFont="1" applyBorder="1" applyAlignment="1">
      <alignment horizontal="center" vertical="center"/>
    </xf>
    <xf numFmtId="167" fontId="0" fillId="0" borderId="19" xfId="0" applyNumberFormat="1" applyBorder="1" applyAlignment="1">
      <alignment horizontal="left" vertical="center" wrapText="1"/>
    </xf>
    <xf numFmtId="3" fontId="17" fillId="0" borderId="20" xfId="0" applyNumberFormat="1" applyFont="1" applyBorder="1" applyAlignment="1">
      <alignment horizontal="center" vertical="center"/>
    </xf>
    <xf numFmtId="167" fontId="17" fillId="0" borderId="20" xfId="0" applyNumberFormat="1" applyFont="1" applyFill="1" applyBorder="1" applyAlignment="1">
      <alignment horizontal="left" vertical="center" wrapText="1"/>
    </xf>
    <xf numFmtId="3" fontId="44" fillId="0" borderId="21" xfId="0" applyNumberFormat="1" applyFont="1" applyBorder="1" applyAlignment="1">
      <alignment horizontal="center" vertical="center"/>
    </xf>
    <xf numFmtId="2" fontId="17" fillId="0" borderId="0" xfId="0" applyNumberFormat="1" applyFont="1" applyFill="1"/>
    <xf numFmtId="169" fontId="17" fillId="0" borderId="0" xfId="0" applyNumberFormat="1" applyFont="1" applyFill="1"/>
    <xf numFmtId="3" fontId="44" fillId="0" borderId="26" xfId="0" applyNumberFormat="1" applyFont="1" applyBorder="1" applyAlignment="1">
      <alignment horizontal="center" vertical="center"/>
    </xf>
    <xf numFmtId="167" fontId="44" fillId="0" borderId="26" xfId="0" applyNumberFormat="1" applyFont="1" applyBorder="1" applyAlignment="1">
      <alignment horizontal="left" vertical="center" wrapText="1"/>
    </xf>
    <xf numFmtId="4" fontId="17" fillId="0" borderId="26" xfId="0" applyNumberFormat="1" applyFont="1" applyFill="1" applyBorder="1" applyAlignment="1">
      <alignment horizontal="center" vertical="center" wrapText="1"/>
    </xf>
    <xf numFmtId="167" fontId="44" fillId="0" borderId="27" xfId="0" applyNumberFormat="1" applyFont="1" applyFill="1" applyBorder="1" applyAlignment="1">
      <alignment horizontal="left" vertical="center" wrapText="1"/>
    </xf>
    <xf numFmtId="3" fontId="44" fillId="0" borderId="28" xfId="0" applyNumberFormat="1" applyFont="1" applyBorder="1" applyAlignment="1">
      <alignment horizontal="center" vertical="center"/>
    </xf>
    <xf numFmtId="167" fontId="44" fillId="0" borderId="28" xfId="0" applyNumberFormat="1" applyFont="1" applyBorder="1" applyAlignment="1">
      <alignment horizontal="left" vertical="center" wrapText="1"/>
    </xf>
    <xf numFmtId="0" fontId="17" fillId="0" borderId="28" xfId="0" applyFont="1" applyFill="1" applyBorder="1" applyAlignment="1">
      <alignment horizontal="center" vertical="center" wrapText="1"/>
    </xf>
    <xf numFmtId="4" fontId="17" fillId="0" borderId="28" xfId="0" applyNumberFormat="1" applyFont="1" applyFill="1" applyBorder="1" applyAlignment="1">
      <alignment horizontal="center" vertical="center" wrapText="1"/>
    </xf>
    <xf numFmtId="4" fontId="27" fillId="0" borderId="0" xfId="0" applyNumberFormat="1" applyFont="1"/>
    <xf numFmtId="168" fontId="17" fillId="0" borderId="0" xfId="0" applyNumberFormat="1" applyFont="1"/>
    <xf numFmtId="170" fontId="17" fillId="0" borderId="0" xfId="0" applyNumberFormat="1" applyFont="1"/>
    <xf numFmtId="3" fontId="31" fillId="24" borderId="10" xfId="0" applyNumberFormat="1" applyFont="1" applyFill="1" applyBorder="1" applyAlignment="1">
      <alignment horizontal="center" vertical="center" wrapText="1"/>
    </xf>
    <xf numFmtId="167" fontId="31" fillId="24" borderId="10" xfId="0" applyNumberFormat="1" applyFont="1" applyFill="1" applyBorder="1" applyAlignment="1">
      <alignment vertical="center" wrapText="1"/>
    </xf>
    <xf numFmtId="0" fontId="17" fillId="24" borderId="10" xfId="0" applyFont="1" applyFill="1" applyBorder="1" applyAlignment="1">
      <alignment horizontal="center" vertical="center" wrapText="1"/>
    </xf>
    <xf numFmtId="4" fontId="32" fillId="24" borderId="10" xfId="0" applyNumberFormat="1" applyFont="1" applyFill="1" applyBorder="1" applyAlignment="1">
      <alignment horizontal="center" vertical="center" wrapText="1"/>
    </xf>
    <xf numFmtId="3" fontId="30" fillId="24" borderId="10" xfId="0" applyNumberFormat="1" applyFont="1" applyFill="1" applyBorder="1" applyAlignment="1">
      <alignment horizontal="center" vertical="center" wrapText="1"/>
    </xf>
    <xf numFmtId="0" fontId="27" fillId="25" borderId="10" xfId="0" applyFont="1" applyFill="1" applyBorder="1" applyAlignment="1">
      <alignment horizontal="center" vertical="center" wrapText="1"/>
    </xf>
    <xf numFmtId="0" fontId="28" fillId="25" borderId="10" xfId="0" applyFont="1" applyFill="1" applyBorder="1" applyAlignment="1">
      <alignment horizontal="center" vertical="center" wrapText="1"/>
    </xf>
    <xf numFmtId="4" fontId="28" fillId="25" borderId="10" xfId="0" applyNumberFormat="1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/>
    </xf>
    <xf numFmtId="0" fontId="17" fillId="0" borderId="29" xfId="0" applyFont="1" applyBorder="1" applyAlignment="1">
      <alignment vertical="center" wrapText="1"/>
    </xf>
    <xf numFmtId="0" fontId="17" fillId="0" borderId="0" xfId="0" applyFont="1" applyAlignment="1">
      <alignment vertical="center"/>
    </xf>
    <xf numFmtId="4" fontId="17" fillId="0" borderId="29" xfId="0" applyNumberFormat="1" applyFont="1" applyBorder="1" applyAlignment="1">
      <alignment horizontal="center" vertical="center"/>
    </xf>
    <xf numFmtId="0" fontId="0" fillId="0" borderId="0" xfId="151" applyFont="1" applyAlignment="1">
      <alignment horizontal="center" vertical="top"/>
    </xf>
    <xf numFmtId="0" fontId="32" fillId="0" borderId="10" xfId="0" applyFont="1" applyBorder="1" applyAlignment="1">
      <alignment horizontal="center" vertical="center" wrapText="1"/>
    </xf>
    <xf numFmtId="0" fontId="44" fillId="0" borderId="0" xfId="151" applyFont="1" applyAlignment="1">
      <alignment vertical="top"/>
    </xf>
    <xf numFmtId="0" fontId="32" fillId="0" borderId="29" xfId="0" applyFont="1" applyBorder="1" applyAlignment="1">
      <alignment horizontal="center" vertical="center" wrapText="1"/>
    </xf>
    <xf numFmtId="0" fontId="32" fillId="0" borderId="10" xfId="0" applyFont="1" applyFill="1" applyBorder="1" applyAlignment="1">
      <alignment horizontal="center" vertical="center" wrapText="1"/>
    </xf>
    <xf numFmtId="0" fontId="32" fillId="0" borderId="29" xfId="0" applyFont="1" applyFill="1" applyBorder="1" applyAlignment="1">
      <alignment horizontal="center" vertical="center"/>
    </xf>
    <xf numFmtId="0" fontId="32" fillId="0" borderId="29" xfId="0" applyFont="1" applyFill="1" applyBorder="1" applyAlignment="1">
      <alignment horizontal="center" vertical="center" wrapText="1"/>
    </xf>
    <xf numFmtId="3" fontId="32" fillId="24" borderId="10" xfId="0" applyNumberFormat="1" applyFont="1" applyFill="1" applyBorder="1" applyAlignment="1">
      <alignment horizontal="center" vertical="center" wrapText="1"/>
    </xf>
    <xf numFmtId="4" fontId="17" fillId="0" borderId="29" xfId="0" applyNumberFormat="1" applyFont="1" applyBorder="1" applyAlignment="1">
      <alignment horizontal="left" vertical="center" wrapText="1"/>
    </xf>
    <xf numFmtId="4" fontId="17" fillId="0" borderId="29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47" fillId="0" borderId="0" xfId="151" applyFont="1" applyAlignment="1">
      <alignment horizontal="center" vertical="center"/>
    </xf>
    <xf numFmtId="0" fontId="17" fillId="0" borderId="32" xfId="0" applyFont="1" applyBorder="1" applyAlignment="1">
      <alignment horizontal="left" vertical="center" wrapText="1"/>
    </xf>
    <xf numFmtId="0" fontId="17" fillId="0" borderId="14" xfId="0" applyFont="1" applyBorder="1" applyAlignment="1">
      <alignment horizontal="left" vertical="center" wrapText="1"/>
    </xf>
    <xf numFmtId="0" fontId="32" fillId="0" borderId="29" xfId="0" applyFont="1" applyBorder="1" applyAlignment="1">
      <alignment horizontal="center" vertical="center" wrapText="1"/>
    </xf>
    <xf numFmtId="0" fontId="45" fillId="0" borderId="0" xfId="0" applyFont="1" applyAlignment="1">
      <alignment horizontal="center" vertical="center"/>
    </xf>
    <xf numFmtId="0" fontId="47" fillId="0" borderId="0" xfId="151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32" fillId="0" borderId="30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center" vertical="center" wrapText="1"/>
    </xf>
    <xf numFmtId="0" fontId="17" fillId="0" borderId="33" xfId="0" applyFont="1" applyBorder="1" applyAlignment="1">
      <alignment horizontal="left" vertical="center" wrapText="1"/>
    </xf>
    <xf numFmtId="0" fontId="32" fillId="0" borderId="10" xfId="0" applyFont="1" applyBorder="1" applyAlignment="1">
      <alignment horizontal="center" vertical="center" wrapText="1"/>
    </xf>
    <xf numFmtId="1" fontId="32" fillId="0" borderId="16" xfId="0" applyNumberFormat="1" applyFont="1" applyBorder="1" applyAlignment="1">
      <alignment horizontal="center" vertical="top"/>
    </xf>
    <xf numFmtId="1" fontId="32" fillId="0" borderId="0" xfId="0" applyNumberFormat="1" applyFont="1" applyAlignment="1">
      <alignment horizontal="center" vertical="top"/>
    </xf>
    <xf numFmtId="0" fontId="28" fillId="0" borderId="0" xfId="0" applyFont="1" applyAlignment="1">
      <alignment horizontal="center" wrapText="1"/>
    </xf>
    <xf numFmtId="0" fontId="28" fillId="0" borderId="0" xfId="0" applyFont="1" applyAlignment="1">
      <alignment horizontal="center"/>
    </xf>
    <xf numFmtId="0" fontId="32" fillId="0" borderId="11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top" wrapText="1"/>
    </xf>
    <xf numFmtId="0" fontId="44" fillId="0" borderId="0" xfId="151" applyFont="1" applyAlignment="1">
      <alignment horizontal="left" vertical="top" wrapText="1"/>
    </xf>
    <xf numFmtId="0" fontId="34" fillId="0" borderId="0" xfId="151" applyFont="1"/>
    <xf numFmtId="0" fontId="34" fillId="0" borderId="0" xfId="151" applyFont="1" applyAlignment="1">
      <alignment horizontal="left" wrapText="1"/>
    </xf>
    <xf numFmtId="0" fontId="33" fillId="0" borderId="0" xfId="0" applyFont="1" applyAlignment="1">
      <alignment horizontal="left" wrapText="1"/>
    </xf>
    <xf numFmtId="0" fontId="0" fillId="0" borderId="10" xfId="151" applyFont="1" applyBorder="1" applyAlignment="1">
      <alignment horizontal="center" vertical="center" textRotation="90" wrapText="1"/>
    </xf>
    <xf numFmtId="0" fontId="33" fillId="0" borderId="0" xfId="0" applyFont="1" applyAlignment="1">
      <alignment horizontal="left" vertical="top" wrapText="1"/>
    </xf>
    <xf numFmtId="0" fontId="29" fillId="0" borderId="0" xfId="151" applyFont="1" applyAlignment="1">
      <alignment horizontal="center" vertical="center"/>
    </xf>
    <xf numFmtId="0" fontId="0" fillId="0" borderId="0" xfId="151" applyFont="1" applyAlignment="1">
      <alignment horizontal="center" vertical="top"/>
    </xf>
    <xf numFmtId="0" fontId="27" fillId="0" borderId="0" xfId="0" applyFont="1" applyAlignment="1">
      <alignment horizontal="center"/>
    </xf>
    <xf numFmtId="0" fontId="0" fillId="0" borderId="10" xfId="151" applyFont="1" applyBorder="1" applyAlignment="1">
      <alignment horizontal="center" vertical="center" wrapText="1"/>
    </xf>
    <xf numFmtId="0" fontId="17" fillId="0" borderId="10" xfId="151" applyFont="1" applyBorder="1" applyAlignment="1">
      <alignment horizontal="center" vertical="center" wrapText="1"/>
    </xf>
    <xf numFmtId="0" fontId="31" fillId="0" borderId="0" xfId="151" applyFont="1" applyAlignment="1">
      <alignment horizontal="center" vertical="center" wrapText="1"/>
    </xf>
    <xf numFmtId="0" fontId="30" fillId="0" borderId="0" xfId="151" applyFont="1" applyAlignment="1">
      <alignment horizontal="center" vertical="center"/>
    </xf>
    <xf numFmtId="0" fontId="30" fillId="0" borderId="0" xfId="151" applyFont="1" applyAlignment="1">
      <alignment horizontal="center"/>
    </xf>
    <xf numFmtId="0" fontId="17" fillId="0" borderId="0" xfId="0" applyFont="1" applyAlignment="1">
      <alignment vertical="top" wrapText="1"/>
    </xf>
    <xf numFmtId="0" fontId="0" fillId="0" borderId="0" xfId="151" applyFont="1"/>
    <xf numFmtId="0" fontId="17" fillId="0" borderId="0" xfId="0" applyFont="1" applyAlignment="1">
      <alignment wrapText="1"/>
    </xf>
    <xf numFmtId="0" fontId="17" fillId="0" borderId="17" xfId="50" applyFont="1" applyBorder="1" applyAlignment="1">
      <alignment horizontal="center" vertical="center" wrapText="1"/>
    </xf>
    <xf numFmtId="0" fontId="17" fillId="0" borderId="15" xfId="50" applyFont="1" applyBorder="1" applyAlignment="1">
      <alignment horizontal="center" vertical="center" wrapText="1"/>
    </xf>
    <xf numFmtId="0" fontId="17" fillId="0" borderId="14" xfId="50" applyFont="1" applyBorder="1" applyAlignment="1">
      <alignment horizontal="center" vertical="center" wrapText="1"/>
    </xf>
    <xf numFmtId="0" fontId="17" fillId="0" borderId="10" xfId="50" applyFont="1" applyBorder="1" applyAlignment="1">
      <alignment horizontal="center" vertical="center" wrapText="1"/>
    </xf>
    <xf numFmtId="0" fontId="17" fillId="0" borderId="10" xfId="50" applyFont="1" applyBorder="1" applyAlignment="1">
      <alignment horizontal="center" vertical="center"/>
    </xf>
    <xf numFmtId="0" fontId="28" fillId="0" borderId="0" xfId="48" applyFont="1" applyAlignment="1">
      <alignment horizontal="center"/>
    </xf>
    <xf numFmtId="0" fontId="32" fillId="0" borderId="16" xfId="186" applyFont="1" applyBorder="1" applyAlignment="1">
      <alignment horizontal="center"/>
    </xf>
    <xf numFmtId="0" fontId="17" fillId="0" borderId="0" xfId="0" applyFont="1" applyAlignment="1">
      <alignment horizontal="left" wrapText="1"/>
    </xf>
    <xf numFmtId="0" fontId="32" fillId="0" borderId="0" xfId="50" applyFont="1" applyAlignment="1">
      <alignment horizontal="center" vertical="center"/>
    </xf>
    <xf numFmtId="0" fontId="17" fillId="0" borderId="0" xfId="50" applyFont="1" applyAlignment="1">
      <alignment horizontal="center" vertical="center"/>
    </xf>
    <xf numFmtId="0" fontId="17" fillId="0" borderId="0" xfId="50" applyFont="1" applyAlignment="1">
      <alignment horizontal="center" vertical="center" wrapText="1"/>
    </xf>
    <xf numFmtId="0" fontId="32" fillId="0" borderId="0" xfId="48" applyFont="1" applyAlignment="1">
      <alignment horizontal="center" wrapText="1"/>
    </xf>
    <xf numFmtId="0" fontId="32" fillId="0" borderId="0" xfId="48" applyFont="1" applyAlignment="1">
      <alignment horizontal="center"/>
    </xf>
    <xf numFmtId="0" fontId="32" fillId="0" borderId="0" xfId="0" applyFont="1" applyAlignment="1">
      <alignment horizontal="center" wrapText="1"/>
    </xf>
    <xf numFmtId="0" fontId="32" fillId="0" borderId="10" xfId="50" applyFont="1" applyBorder="1" applyAlignment="1">
      <alignment horizontal="center" vertical="center" wrapText="1"/>
    </xf>
    <xf numFmtId="0" fontId="17" fillId="0" borderId="11" xfId="186" applyFont="1" applyBorder="1" applyAlignment="1">
      <alignment horizontal="center" vertical="center" wrapText="1"/>
    </xf>
    <xf numFmtId="0" fontId="17" fillId="0" borderId="12" xfId="186" applyFont="1" applyBorder="1" applyAlignment="1">
      <alignment horizontal="center" vertical="center" wrapText="1"/>
    </xf>
    <xf numFmtId="0" fontId="17" fillId="0" borderId="13" xfId="186" applyFont="1" applyBorder="1" applyAlignment="1">
      <alignment horizontal="center" vertical="center" wrapText="1"/>
    </xf>
  </cellXfs>
  <cellStyles count="426">
    <cellStyle name="20% - Акцент1 2" xfId="1" xr:uid="{00000000-0005-0000-0000-000000000000}"/>
    <cellStyle name="20% - Акцент2 2" xfId="2" xr:uid="{00000000-0005-0000-0000-000001000000}"/>
    <cellStyle name="20% - Акцент3 2" xfId="3" xr:uid="{00000000-0005-0000-0000-000002000000}"/>
    <cellStyle name="20% - Акцент4 2" xfId="4" xr:uid="{00000000-0005-0000-0000-000003000000}"/>
    <cellStyle name="20% - Акцент5 2" xfId="5" xr:uid="{00000000-0005-0000-0000-000004000000}"/>
    <cellStyle name="20% - Акцент6 2" xfId="6" xr:uid="{00000000-0005-0000-0000-000005000000}"/>
    <cellStyle name="40% - Акцент1 2" xfId="7" xr:uid="{00000000-0005-0000-0000-000006000000}"/>
    <cellStyle name="40% - Акцент2 2" xfId="8" xr:uid="{00000000-0005-0000-0000-000007000000}"/>
    <cellStyle name="40% - Акцент3 2" xfId="9" xr:uid="{00000000-0005-0000-0000-000008000000}"/>
    <cellStyle name="40% - Акцент4 2" xfId="10" xr:uid="{00000000-0005-0000-0000-000009000000}"/>
    <cellStyle name="40% - Акцент5 2" xfId="11" xr:uid="{00000000-0005-0000-0000-00000A000000}"/>
    <cellStyle name="40% - Акцент6 2" xfId="12" xr:uid="{00000000-0005-0000-0000-00000B000000}"/>
    <cellStyle name="60% - Акцент1 2" xfId="13" xr:uid="{00000000-0005-0000-0000-00000C000000}"/>
    <cellStyle name="60% - Акцент2 2" xfId="14" xr:uid="{00000000-0005-0000-0000-00000D000000}"/>
    <cellStyle name="60% - Акцент3 2" xfId="15" xr:uid="{00000000-0005-0000-0000-00000E000000}"/>
    <cellStyle name="60% - Акцент4 2" xfId="16" xr:uid="{00000000-0005-0000-0000-00000F000000}"/>
    <cellStyle name="60% - Акцент5 2" xfId="17" xr:uid="{00000000-0005-0000-0000-000010000000}"/>
    <cellStyle name="60% - Акцент6 2" xfId="18" xr:uid="{00000000-0005-0000-0000-000011000000}"/>
    <cellStyle name="Normal 2" xfId="19" xr:uid="{00000000-0005-0000-0000-000012000000}"/>
    <cellStyle name="Акцент1 2" xfId="20" xr:uid="{00000000-0005-0000-0000-000013000000}"/>
    <cellStyle name="Акцент2 2" xfId="21" xr:uid="{00000000-0005-0000-0000-000014000000}"/>
    <cellStyle name="Акцент3 2" xfId="22" xr:uid="{00000000-0005-0000-0000-000015000000}"/>
    <cellStyle name="Акцент4 2" xfId="23" xr:uid="{00000000-0005-0000-0000-000016000000}"/>
    <cellStyle name="Акцент5 2" xfId="24" xr:uid="{00000000-0005-0000-0000-000017000000}"/>
    <cellStyle name="Акцент6 2" xfId="25" xr:uid="{00000000-0005-0000-0000-000018000000}"/>
    <cellStyle name="Ввод  2" xfId="26" xr:uid="{00000000-0005-0000-0000-000019000000}"/>
    <cellStyle name="Ввод  2 2" xfId="243" xr:uid="{00000000-0005-0000-0000-00001A000000}"/>
    <cellStyle name="Вывод 2" xfId="27" xr:uid="{00000000-0005-0000-0000-00001B000000}"/>
    <cellStyle name="Вывод 2 2" xfId="244" xr:uid="{00000000-0005-0000-0000-00001C000000}"/>
    <cellStyle name="Вычисление 2" xfId="28" xr:uid="{00000000-0005-0000-0000-00001D000000}"/>
    <cellStyle name="Вычисление 2 2" xfId="245" xr:uid="{00000000-0005-0000-0000-00001E000000}"/>
    <cellStyle name="Заголовок 1 2" xfId="29" xr:uid="{00000000-0005-0000-0000-00001F000000}"/>
    <cellStyle name="Заголовок 2 2" xfId="30" xr:uid="{00000000-0005-0000-0000-000020000000}"/>
    <cellStyle name="Заголовок 3 2" xfId="31" xr:uid="{00000000-0005-0000-0000-000021000000}"/>
    <cellStyle name="Заголовок 4 2" xfId="32" xr:uid="{00000000-0005-0000-0000-000022000000}"/>
    <cellStyle name="Итог 2" xfId="33" xr:uid="{00000000-0005-0000-0000-000023000000}"/>
    <cellStyle name="Итог 2 2" xfId="246" xr:uid="{00000000-0005-0000-0000-000024000000}"/>
    <cellStyle name="Контрольная ячейка 2" xfId="34" xr:uid="{00000000-0005-0000-0000-000025000000}"/>
    <cellStyle name="Название 2" xfId="35" xr:uid="{00000000-0005-0000-0000-000026000000}"/>
    <cellStyle name="Нейтральный 2" xfId="36" xr:uid="{00000000-0005-0000-0000-000027000000}"/>
    <cellStyle name="Обычный" xfId="0" builtinId="0"/>
    <cellStyle name="Обычный 10" xfId="37" xr:uid="{00000000-0005-0000-0000-000029000000}"/>
    <cellStyle name="Обычный 10 2" xfId="247" xr:uid="{00000000-0005-0000-0000-00002A000000}"/>
    <cellStyle name="Обычный 11" xfId="242" xr:uid="{00000000-0005-0000-0000-00002B000000}"/>
    <cellStyle name="Обычный 12" xfId="38" xr:uid="{00000000-0005-0000-0000-00002C000000}"/>
    <cellStyle name="Обычный 12 2" xfId="39" xr:uid="{00000000-0005-0000-0000-00002D000000}"/>
    <cellStyle name="Обычный 2" xfId="40" xr:uid="{00000000-0005-0000-0000-00002E000000}"/>
    <cellStyle name="Обычный 2 26 2" xfId="41" xr:uid="{00000000-0005-0000-0000-00002F000000}"/>
    <cellStyle name="Обычный 3" xfId="42" xr:uid="{00000000-0005-0000-0000-000030000000}"/>
    <cellStyle name="Обычный 3 10 2" xfId="43" xr:uid="{00000000-0005-0000-0000-000031000000}"/>
    <cellStyle name="Обычный 3 10 2 2" xfId="248" xr:uid="{00000000-0005-0000-0000-000032000000}"/>
    <cellStyle name="Обычный 3 2" xfId="44" xr:uid="{00000000-0005-0000-0000-000033000000}"/>
    <cellStyle name="Обычный 3 2 2 2" xfId="45" xr:uid="{00000000-0005-0000-0000-000034000000}"/>
    <cellStyle name="Обычный 3 21" xfId="46" xr:uid="{00000000-0005-0000-0000-000035000000}"/>
    <cellStyle name="Обычный 30" xfId="47" xr:uid="{00000000-0005-0000-0000-000036000000}"/>
    <cellStyle name="Обычный 4" xfId="48" xr:uid="{00000000-0005-0000-0000-000037000000}"/>
    <cellStyle name="Обычный 4 2" xfId="49" xr:uid="{00000000-0005-0000-0000-000038000000}"/>
    <cellStyle name="Обычный 5" xfId="50" xr:uid="{00000000-0005-0000-0000-000039000000}"/>
    <cellStyle name="Обычный 6" xfId="51" xr:uid="{00000000-0005-0000-0000-00003A000000}"/>
    <cellStyle name="Обычный 6 2" xfId="52" xr:uid="{00000000-0005-0000-0000-00003B000000}"/>
    <cellStyle name="Обычный 6 2 10" xfId="250" xr:uid="{00000000-0005-0000-0000-00003C000000}"/>
    <cellStyle name="Обычный 6 2 2" xfId="53" xr:uid="{00000000-0005-0000-0000-00003D000000}"/>
    <cellStyle name="Обычный 6 2 2 2" xfId="54" xr:uid="{00000000-0005-0000-0000-00003E000000}"/>
    <cellStyle name="Обычный 6 2 2 2 2" xfId="55" xr:uid="{00000000-0005-0000-0000-00003F000000}"/>
    <cellStyle name="Обычный 6 2 2 2 2 2" xfId="56" xr:uid="{00000000-0005-0000-0000-000040000000}"/>
    <cellStyle name="Обычный 6 2 2 2 2 2 2" xfId="57" xr:uid="{00000000-0005-0000-0000-000041000000}"/>
    <cellStyle name="Обычный 6 2 2 2 2 2 2 2" xfId="255" xr:uid="{00000000-0005-0000-0000-000042000000}"/>
    <cellStyle name="Обычный 6 2 2 2 2 2 3" xfId="58" xr:uid="{00000000-0005-0000-0000-000043000000}"/>
    <cellStyle name="Обычный 6 2 2 2 2 2 3 2" xfId="256" xr:uid="{00000000-0005-0000-0000-000044000000}"/>
    <cellStyle name="Обычный 6 2 2 2 2 2 4" xfId="254" xr:uid="{00000000-0005-0000-0000-000045000000}"/>
    <cellStyle name="Обычный 6 2 2 2 2 3" xfId="59" xr:uid="{00000000-0005-0000-0000-000046000000}"/>
    <cellStyle name="Обычный 6 2 2 2 2 3 2" xfId="257" xr:uid="{00000000-0005-0000-0000-000047000000}"/>
    <cellStyle name="Обычный 6 2 2 2 2 4" xfId="60" xr:uid="{00000000-0005-0000-0000-000048000000}"/>
    <cellStyle name="Обычный 6 2 2 2 2 4 2" xfId="258" xr:uid="{00000000-0005-0000-0000-000049000000}"/>
    <cellStyle name="Обычный 6 2 2 2 2 5" xfId="253" xr:uid="{00000000-0005-0000-0000-00004A000000}"/>
    <cellStyle name="Обычный 6 2 2 2 3" xfId="61" xr:uid="{00000000-0005-0000-0000-00004B000000}"/>
    <cellStyle name="Обычный 6 2 2 2 3 2" xfId="62" xr:uid="{00000000-0005-0000-0000-00004C000000}"/>
    <cellStyle name="Обычный 6 2 2 2 3 2 2" xfId="260" xr:uid="{00000000-0005-0000-0000-00004D000000}"/>
    <cellStyle name="Обычный 6 2 2 2 3 3" xfId="63" xr:uid="{00000000-0005-0000-0000-00004E000000}"/>
    <cellStyle name="Обычный 6 2 2 2 3 3 2" xfId="261" xr:uid="{00000000-0005-0000-0000-00004F000000}"/>
    <cellStyle name="Обычный 6 2 2 2 3 4" xfId="259" xr:uid="{00000000-0005-0000-0000-000050000000}"/>
    <cellStyle name="Обычный 6 2 2 2 4" xfId="64" xr:uid="{00000000-0005-0000-0000-000051000000}"/>
    <cellStyle name="Обычный 6 2 2 2 4 2" xfId="262" xr:uid="{00000000-0005-0000-0000-000052000000}"/>
    <cellStyle name="Обычный 6 2 2 2 5" xfId="65" xr:uid="{00000000-0005-0000-0000-000053000000}"/>
    <cellStyle name="Обычный 6 2 2 2 5 2" xfId="263" xr:uid="{00000000-0005-0000-0000-000054000000}"/>
    <cellStyle name="Обычный 6 2 2 2 6" xfId="252" xr:uid="{00000000-0005-0000-0000-000055000000}"/>
    <cellStyle name="Обычный 6 2 2 3" xfId="66" xr:uid="{00000000-0005-0000-0000-000056000000}"/>
    <cellStyle name="Обычный 6 2 2 3 2" xfId="67" xr:uid="{00000000-0005-0000-0000-000057000000}"/>
    <cellStyle name="Обычный 6 2 2 3 2 2" xfId="68" xr:uid="{00000000-0005-0000-0000-000058000000}"/>
    <cellStyle name="Обычный 6 2 2 3 2 2 2" xfId="266" xr:uid="{00000000-0005-0000-0000-000059000000}"/>
    <cellStyle name="Обычный 6 2 2 3 2 3" xfId="69" xr:uid="{00000000-0005-0000-0000-00005A000000}"/>
    <cellStyle name="Обычный 6 2 2 3 2 3 2" xfId="267" xr:uid="{00000000-0005-0000-0000-00005B000000}"/>
    <cellStyle name="Обычный 6 2 2 3 2 4" xfId="265" xr:uid="{00000000-0005-0000-0000-00005C000000}"/>
    <cellStyle name="Обычный 6 2 2 3 3" xfId="70" xr:uid="{00000000-0005-0000-0000-00005D000000}"/>
    <cellStyle name="Обычный 6 2 2 3 3 2" xfId="268" xr:uid="{00000000-0005-0000-0000-00005E000000}"/>
    <cellStyle name="Обычный 6 2 2 3 4" xfId="71" xr:uid="{00000000-0005-0000-0000-00005F000000}"/>
    <cellStyle name="Обычный 6 2 2 3 4 2" xfId="269" xr:uid="{00000000-0005-0000-0000-000060000000}"/>
    <cellStyle name="Обычный 6 2 2 3 5" xfId="264" xr:uid="{00000000-0005-0000-0000-000061000000}"/>
    <cellStyle name="Обычный 6 2 2 4" xfId="72" xr:uid="{00000000-0005-0000-0000-000062000000}"/>
    <cellStyle name="Обычный 6 2 2 4 2" xfId="73" xr:uid="{00000000-0005-0000-0000-000063000000}"/>
    <cellStyle name="Обычный 6 2 2 4 2 2" xfId="74" xr:uid="{00000000-0005-0000-0000-000064000000}"/>
    <cellStyle name="Обычный 6 2 2 4 2 2 2" xfId="272" xr:uid="{00000000-0005-0000-0000-000065000000}"/>
    <cellStyle name="Обычный 6 2 2 4 2 3" xfId="75" xr:uid="{00000000-0005-0000-0000-000066000000}"/>
    <cellStyle name="Обычный 6 2 2 4 2 3 2" xfId="273" xr:uid="{00000000-0005-0000-0000-000067000000}"/>
    <cellStyle name="Обычный 6 2 2 4 2 4" xfId="271" xr:uid="{00000000-0005-0000-0000-000068000000}"/>
    <cellStyle name="Обычный 6 2 2 4 3" xfId="76" xr:uid="{00000000-0005-0000-0000-000069000000}"/>
    <cellStyle name="Обычный 6 2 2 4 3 2" xfId="274" xr:uid="{00000000-0005-0000-0000-00006A000000}"/>
    <cellStyle name="Обычный 6 2 2 4 4" xfId="77" xr:uid="{00000000-0005-0000-0000-00006B000000}"/>
    <cellStyle name="Обычный 6 2 2 4 4 2" xfId="275" xr:uid="{00000000-0005-0000-0000-00006C000000}"/>
    <cellStyle name="Обычный 6 2 2 4 5" xfId="270" xr:uid="{00000000-0005-0000-0000-00006D000000}"/>
    <cellStyle name="Обычный 6 2 2 5" xfId="78" xr:uid="{00000000-0005-0000-0000-00006E000000}"/>
    <cellStyle name="Обычный 6 2 2 5 2" xfId="79" xr:uid="{00000000-0005-0000-0000-00006F000000}"/>
    <cellStyle name="Обычный 6 2 2 5 2 2" xfId="277" xr:uid="{00000000-0005-0000-0000-000070000000}"/>
    <cellStyle name="Обычный 6 2 2 5 3" xfId="80" xr:uid="{00000000-0005-0000-0000-000071000000}"/>
    <cellStyle name="Обычный 6 2 2 5 3 2" xfId="278" xr:uid="{00000000-0005-0000-0000-000072000000}"/>
    <cellStyle name="Обычный 6 2 2 5 4" xfId="276" xr:uid="{00000000-0005-0000-0000-000073000000}"/>
    <cellStyle name="Обычный 6 2 2 6" xfId="81" xr:uid="{00000000-0005-0000-0000-000074000000}"/>
    <cellStyle name="Обычный 6 2 2 6 2" xfId="279" xr:uid="{00000000-0005-0000-0000-000075000000}"/>
    <cellStyle name="Обычный 6 2 2 7" xfId="82" xr:uid="{00000000-0005-0000-0000-000076000000}"/>
    <cellStyle name="Обычный 6 2 2 7 2" xfId="280" xr:uid="{00000000-0005-0000-0000-000077000000}"/>
    <cellStyle name="Обычный 6 2 2 8" xfId="83" xr:uid="{00000000-0005-0000-0000-000078000000}"/>
    <cellStyle name="Обычный 6 2 2 8 2" xfId="281" xr:uid="{00000000-0005-0000-0000-000079000000}"/>
    <cellStyle name="Обычный 6 2 2 9" xfId="251" xr:uid="{00000000-0005-0000-0000-00007A000000}"/>
    <cellStyle name="Обычный 6 2 3" xfId="84" xr:uid="{00000000-0005-0000-0000-00007B000000}"/>
    <cellStyle name="Обычный 6 2 3 2" xfId="85" xr:uid="{00000000-0005-0000-0000-00007C000000}"/>
    <cellStyle name="Обычный 6 2 3 2 2" xfId="86" xr:uid="{00000000-0005-0000-0000-00007D000000}"/>
    <cellStyle name="Обычный 6 2 3 2 2 2" xfId="87" xr:uid="{00000000-0005-0000-0000-00007E000000}"/>
    <cellStyle name="Обычный 6 2 3 2 2 2 2" xfId="88" xr:uid="{00000000-0005-0000-0000-00007F000000}"/>
    <cellStyle name="Обычный 6 2 3 2 2 2 2 2" xfId="286" xr:uid="{00000000-0005-0000-0000-000080000000}"/>
    <cellStyle name="Обычный 6 2 3 2 2 2 3" xfId="89" xr:uid="{00000000-0005-0000-0000-000081000000}"/>
    <cellStyle name="Обычный 6 2 3 2 2 2 3 2" xfId="287" xr:uid="{00000000-0005-0000-0000-000082000000}"/>
    <cellStyle name="Обычный 6 2 3 2 2 2 4" xfId="285" xr:uid="{00000000-0005-0000-0000-000083000000}"/>
    <cellStyle name="Обычный 6 2 3 2 2 3" xfId="90" xr:uid="{00000000-0005-0000-0000-000084000000}"/>
    <cellStyle name="Обычный 6 2 3 2 2 3 2" xfId="288" xr:uid="{00000000-0005-0000-0000-000085000000}"/>
    <cellStyle name="Обычный 6 2 3 2 2 4" xfId="91" xr:uid="{00000000-0005-0000-0000-000086000000}"/>
    <cellStyle name="Обычный 6 2 3 2 2 4 2" xfId="289" xr:uid="{00000000-0005-0000-0000-000087000000}"/>
    <cellStyle name="Обычный 6 2 3 2 2 5" xfId="284" xr:uid="{00000000-0005-0000-0000-000088000000}"/>
    <cellStyle name="Обычный 6 2 3 2 3" xfId="92" xr:uid="{00000000-0005-0000-0000-000089000000}"/>
    <cellStyle name="Обычный 6 2 3 2 3 2" xfId="93" xr:uid="{00000000-0005-0000-0000-00008A000000}"/>
    <cellStyle name="Обычный 6 2 3 2 3 2 2" xfId="291" xr:uid="{00000000-0005-0000-0000-00008B000000}"/>
    <cellStyle name="Обычный 6 2 3 2 3 3" xfId="94" xr:uid="{00000000-0005-0000-0000-00008C000000}"/>
    <cellStyle name="Обычный 6 2 3 2 3 3 2" xfId="292" xr:uid="{00000000-0005-0000-0000-00008D000000}"/>
    <cellStyle name="Обычный 6 2 3 2 3 4" xfId="290" xr:uid="{00000000-0005-0000-0000-00008E000000}"/>
    <cellStyle name="Обычный 6 2 3 2 4" xfId="95" xr:uid="{00000000-0005-0000-0000-00008F000000}"/>
    <cellStyle name="Обычный 6 2 3 2 4 2" xfId="293" xr:uid="{00000000-0005-0000-0000-000090000000}"/>
    <cellStyle name="Обычный 6 2 3 2 5" xfId="96" xr:uid="{00000000-0005-0000-0000-000091000000}"/>
    <cellStyle name="Обычный 6 2 3 2 5 2" xfId="294" xr:uid="{00000000-0005-0000-0000-000092000000}"/>
    <cellStyle name="Обычный 6 2 3 2 6" xfId="283" xr:uid="{00000000-0005-0000-0000-000093000000}"/>
    <cellStyle name="Обычный 6 2 3 3" xfId="97" xr:uid="{00000000-0005-0000-0000-000094000000}"/>
    <cellStyle name="Обычный 6 2 3 3 2" xfId="98" xr:uid="{00000000-0005-0000-0000-000095000000}"/>
    <cellStyle name="Обычный 6 2 3 3 2 2" xfId="99" xr:uid="{00000000-0005-0000-0000-000096000000}"/>
    <cellStyle name="Обычный 6 2 3 3 2 2 2" xfId="297" xr:uid="{00000000-0005-0000-0000-000097000000}"/>
    <cellStyle name="Обычный 6 2 3 3 2 3" xfId="100" xr:uid="{00000000-0005-0000-0000-000098000000}"/>
    <cellStyle name="Обычный 6 2 3 3 2 3 2" xfId="298" xr:uid="{00000000-0005-0000-0000-000099000000}"/>
    <cellStyle name="Обычный 6 2 3 3 2 4" xfId="296" xr:uid="{00000000-0005-0000-0000-00009A000000}"/>
    <cellStyle name="Обычный 6 2 3 3 3" xfId="101" xr:uid="{00000000-0005-0000-0000-00009B000000}"/>
    <cellStyle name="Обычный 6 2 3 3 3 2" xfId="299" xr:uid="{00000000-0005-0000-0000-00009C000000}"/>
    <cellStyle name="Обычный 6 2 3 3 4" xfId="102" xr:uid="{00000000-0005-0000-0000-00009D000000}"/>
    <cellStyle name="Обычный 6 2 3 3 4 2" xfId="300" xr:uid="{00000000-0005-0000-0000-00009E000000}"/>
    <cellStyle name="Обычный 6 2 3 3 5" xfId="295" xr:uid="{00000000-0005-0000-0000-00009F000000}"/>
    <cellStyle name="Обычный 6 2 3 4" xfId="103" xr:uid="{00000000-0005-0000-0000-0000A0000000}"/>
    <cellStyle name="Обычный 6 2 3 4 2" xfId="104" xr:uid="{00000000-0005-0000-0000-0000A1000000}"/>
    <cellStyle name="Обычный 6 2 3 4 2 2" xfId="105" xr:uid="{00000000-0005-0000-0000-0000A2000000}"/>
    <cellStyle name="Обычный 6 2 3 4 2 2 2" xfId="303" xr:uid="{00000000-0005-0000-0000-0000A3000000}"/>
    <cellStyle name="Обычный 6 2 3 4 2 3" xfId="106" xr:uid="{00000000-0005-0000-0000-0000A4000000}"/>
    <cellStyle name="Обычный 6 2 3 4 2 3 2" xfId="304" xr:uid="{00000000-0005-0000-0000-0000A5000000}"/>
    <cellStyle name="Обычный 6 2 3 4 2 4" xfId="302" xr:uid="{00000000-0005-0000-0000-0000A6000000}"/>
    <cellStyle name="Обычный 6 2 3 4 3" xfId="107" xr:uid="{00000000-0005-0000-0000-0000A7000000}"/>
    <cellStyle name="Обычный 6 2 3 4 3 2" xfId="305" xr:uid="{00000000-0005-0000-0000-0000A8000000}"/>
    <cellStyle name="Обычный 6 2 3 4 4" xfId="108" xr:uid="{00000000-0005-0000-0000-0000A9000000}"/>
    <cellStyle name="Обычный 6 2 3 4 4 2" xfId="306" xr:uid="{00000000-0005-0000-0000-0000AA000000}"/>
    <cellStyle name="Обычный 6 2 3 4 5" xfId="301" xr:uid="{00000000-0005-0000-0000-0000AB000000}"/>
    <cellStyle name="Обычный 6 2 3 5" xfId="109" xr:uid="{00000000-0005-0000-0000-0000AC000000}"/>
    <cellStyle name="Обычный 6 2 3 5 2" xfId="110" xr:uid="{00000000-0005-0000-0000-0000AD000000}"/>
    <cellStyle name="Обычный 6 2 3 5 2 2" xfId="308" xr:uid="{00000000-0005-0000-0000-0000AE000000}"/>
    <cellStyle name="Обычный 6 2 3 5 3" xfId="111" xr:uid="{00000000-0005-0000-0000-0000AF000000}"/>
    <cellStyle name="Обычный 6 2 3 5 3 2" xfId="309" xr:uid="{00000000-0005-0000-0000-0000B0000000}"/>
    <cellStyle name="Обычный 6 2 3 5 4" xfId="307" xr:uid="{00000000-0005-0000-0000-0000B1000000}"/>
    <cellStyle name="Обычный 6 2 3 6" xfId="112" xr:uid="{00000000-0005-0000-0000-0000B2000000}"/>
    <cellStyle name="Обычный 6 2 3 6 2" xfId="310" xr:uid="{00000000-0005-0000-0000-0000B3000000}"/>
    <cellStyle name="Обычный 6 2 3 7" xfId="113" xr:uid="{00000000-0005-0000-0000-0000B4000000}"/>
    <cellStyle name="Обычный 6 2 3 7 2" xfId="311" xr:uid="{00000000-0005-0000-0000-0000B5000000}"/>
    <cellStyle name="Обычный 6 2 3 8" xfId="114" xr:uid="{00000000-0005-0000-0000-0000B6000000}"/>
    <cellStyle name="Обычный 6 2 3 8 2" xfId="312" xr:uid="{00000000-0005-0000-0000-0000B7000000}"/>
    <cellStyle name="Обычный 6 2 3 9" xfId="282" xr:uid="{00000000-0005-0000-0000-0000B8000000}"/>
    <cellStyle name="Обычный 6 2 4" xfId="115" xr:uid="{00000000-0005-0000-0000-0000B9000000}"/>
    <cellStyle name="Обычный 6 2 4 2" xfId="116" xr:uid="{00000000-0005-0000-0000-0000BA000000}"/>
    <cellStyle name="Обычный 6 2 4 2 2" xfId="117" xr:uid="{00000000-0005-0000-0000-0000BB000000}"/>
    <cellStyle name="Обычный 6 2 4 2 2 2" xfId="315" xr:uid="{00000000-0005-0000-0000-0000BC000000}"/>
    <cellStyle name="Обычный 6 2 4 2 3" xfId="118" xr:uid="{00000000-0005-0000-0000-0000BD000000}"/>
    <cellStyle name="Обычный 6 2 4 2 3 2" xfId="316" xr:uid="{00000000-0005-0000-0000-0000BE000000}"/>
    <cellStyle name="Обычный 6 2 4 2 4" xfId="314" xr:uid="{00000000-0005-0000-0000-0000BF000000}"/>
    <cellStyle name="Обычный 6 2 4 3" xfId="119" xr:uid="{00000000-0005-0000-0000-0000C0000000}"/>
    <cellStyle name="Обычный 6 2 4 3 2" xfId="317" xr:uid="{00000000-0005-0000-0000-0000C1000000}"/>
    <cellStyle name="Обычный 6 2 4 4" xfId="120" xr:uid="{00000000-0005-0000-0000-0000C2000000}"/>
    <cellStyle name="Обычный 6 2 4 4 2" xfId="318" xr:uid="{00000000-0005-0000-0000-0000C3000000}"/>
    <cellStyle name="Обычный 6 2 4 5" xfId="313" xr:uid="{00000000-0005-0000-0000-0000C4000000}"/>
    <cellStyle name="Обычный 6 2 5" xfId="121" xr:uid="{00000000-0005-0000-0000-0000C5000000}"/>
    <cellStyle name="Обычный 6 2 5 2" xfId="122" xr:uid="{00000000-0005-0000-0000-0000C6000000}"/>
    <cellStyle name="Обычный 6 2 5 2 2" xfId="123" xr:uid="{00000000-0005-0000-0000-0000C7000000}"/>
    <cellStyle name="Обычный 6 2 5 2 2 2" xfId="321" xr:uid="{00000000-0005-0000-0000-0000C8000000}"/>
    <cellStyle name="Обычный 6 2 5 2 3" xfId="124" xr:uid="{00000000-0005-0000-0000-0000C9000000}"/>
    <cellStyle name="Обычный 6 2 5 2 3 2" xfId="322" xr:uid="{00000000-0005-0000-0000-0000CA000000}"/>
    <cellStyle name="Обычный 6 2 5 2 4" xfId="320" xr:uid="{00000000-0005-0000-0000-0000CB000000}"/>
    <cellStyle name="Обычный 6 2 5 3" xfId="125" xr:uid="{00000000-0005-0000-0000-0000CC000000}"/>
    <cellStyle name="Обычный 6 2 5 3 2" xfId="323" xr:uid="{00000000-0005-0000-0000-0000CD000000}"/>
    <cellStyle name="Обычный 6 2 5 4" xfId="126" xr:uid="{00000000-0005-0000-0000-0000CE000000}"/>
    <cellStyle name="Обычный 6 2 5 4 2" xfId="324" xr:uid="{00000000-0005-0000-0000-0000CF000000}"/>
    <cellStyle name="Обычный 6 2 5 5" xfId="319" xr:uid="{00000000-0005-0000-0000-0000D0000000}"/>
    <cellStyle name="Обычный 6 2 6" xfId="127" xr:uid="{00000000-0005-0000-0000-0000D1000000}"/>
    <cellStyle name="Обычный 6 2 6 2" xfId="128" xr:uid="{00000000-0005-0000-0000-0000D2000000}"/>
    <cellStyle name="Обычный 6 2 6 2 2" xfId="326" xr:uid="{00000000-0005-0000-0000-0000D3000000}"/>
    <cellStyle name="Обычный 6 2 6 3" xfId="129" xr:uid="{00000000-0005-0000-0000-0000D4000000}"/>
    <cellStyle name="Обычный 6 2 6 3 2" xfId="327" xr:uid="{00000000-0005-0000-0000-0000D5000000}"/>
    <cellStyle name="Обычный 6 2 6 4" xfId="325" xr:uid="{00000000-0005-0000-0000-0000D6000000}"/>
    <cellStyle name="Обычный 6 2 7" xfId="130" xr:uid="{00000000-0005-0000-0000-0000D7000000}"/>
    <cellStyle name="Обычный 6 2 7 2" xfId="328" xr:uid="{00000000-0005-0000-0000-0000D8000000}"/>
    <cellStyle name="Обычный 6 2 8" xfId="131" xr:uid="{00000000-0005-0000-0000-0000D9000000}"/>
    <cellStyle name="Обычный 6 2 8 2" xfId="329" xr:uid="{00000000-0005-0000-0000-0000DA000000}"/>
    <cellStyle name="Обычный 6 2 9" xfId="132" xr:uid="{00000000-0005-0000-0000-0000DB000000}"/>
    <cellStyle name="Обычный 6 2 9 2" xfId="330" xr:uid="{00000000-0005-0000-0000-0000DC000000}"/>
    <cellStyle name="Обычный 6 3" xfId="133" xr:uid="{00000000-0005-0000-0000-0000DD000000}"/>
    <cellStyle name="Обычный 6 3 2" xfId="134" xr:uid="{00000000-0005-0000-0000-0000DE000000}"/>
    <cellStyle name="Обычный 6 3 2 2" xfId="135" xr:uid="{00000000-0005-0000-0000-0000DF000000}"/>
    <cellStyle name="Обычный 6 3 2 2 2" xfId="333" xr:uid="{00000000-0005-0000-0000-0000E0000000}"/>
    <cellStyle name="Обычный 6 3 2 3" xfId="136" xr:uid="{00000000-0005-0000-0000-0000E1000000}"/>
    <cellStyle name="Обычный 6 3 2 3 2" xfId="334" xr:uid="{00000000-0005-0000-0000-0000E2000000}"/>
    <cellStyle name="Обычный 6 3 2 4" xfId="332" xr:uid="{00000000-0005-0000-0000-0000E3000000}"/>
    <cellStyle name="Обычный 6 3 3" xfId="137" xr:uid="{00000000-0005-0000-0000-0000E4000000}"/>
    <cellStyle name="Обычный 6 3 3 2" xfId="335" xr:uid="{00000000-0005-0000-0000-0000E5000000}"/>
    <cellStyle name="Обычный 6 3 4" xfId="138" xr:uid="{00000000-0005-0000-0000-0000E6000000}"/>
    <cellStyle name="Обычный 6 3 4 2" xfId="336" xr:uid="{00000000-0005-0000-0000-0000E7000000}"/>
    <cellStyle name="Обычный 6 3 5" xfId="331" xr:uid="{00000000-0005-0000-0000-0000E8000000}"/>
    <cellStyle name="Обычный 6 4" xfId="139" xr:uid="{00000000-0005-0000-0000-0000E9000000}"/>
    <cellStyle name="Обычный 6 4 2" xfId="140" xr:uid="{00000000-0005-0000-0000-0000EA000000}"/>
    <cellStyle name="Обычный 6 4 2 2" xfId="141" xr:uid="{00000000-0005-0000-0000-0000EB000000}"/>
    <cellStyle name="Обычный 6 4 2 2 2" xfId="339" xr:uid="{00000000-0005-0000-0000-0000EC000000}"/>
    <cellStyle name="Обычный 6 4 2 3" xfId="142" xr:uid="{00000000-0005-0000-0000-0000ED000000}"/>
    <cellStyle name="Обычный 6 4 2 3 2" xfId="340" xr:uid="{00000000-0005-0000-0000-0000EE000000}"/>
    <cellStyle name="Обычный 6 4 2 4" xfId="338" xr:uid="{00000000-0005-0000-0000-0000EF000000}"/>
    <cellStyle name="Обычный 6 4 3" xfId="143" xr:uid="{00000000-0005-0000-0000-0000F0000000}"/>
    <cellStyle name="Обычный 6 4 3 2" xfId="341" xr:uid="{00000000-0005-0000-0000-0000F1000000}"/>
    <cellStyle name="Обычный 6 4 4" xfId="144" xr:uid="{00000000-0005-0000-0000-0000F2000000}"/>
    <cellStyle name="Обычный 6 4 4 2" xfId="342" xr:uid="{00000000-0005-0000-0000-0000F3000000}"/>
    <cellStyle name="Обычный 6 4 5" xfId="337" xr:uid="{00000000-0005-0000-0000-0000F4000000}"/>
    <cellStyle name="Обычный 6 5" xfId="145" xr:uid="{00000000-0005-0000-0000-0000F5000000}"/>
    <cellStyle name="Обычный 6 5 2" xfId="146" xr:uid="{00000000-0005-0000-0000-0000F6000000}"/>
    <cellStyle name="Обычный 6 5 2 2" xfId="344" xr:uid="{00000000-0005-0000-0000-0000F7000000}"/>
    <cellStyle name="Обычный 6 5 3" xfId="147" xr:uid="{00000000-0005-0000-0000-0000F8000000}"/>
    <cellStyle name="Обычный 6 5 3 2" xfId="345" xr:uid="{00000000-0005-0000-0000-0000F9000000}"/>
    <cellStyle name="Обычный 6 5 4" xfId="343" xr:uid="{00000000-0005-0000-0000-0000FA000000}"/>
    <cellStyle name="Обычный 6 6" xfId="148" xr:uid="{00000000-0005-0000-0000-0000FB000000}"/>
    <cellStyle name="Обычный 6 6 2" xfId="346" xr:uid="{00000000-0005-0000-0000-0000FC000000}"/>
    <cellStyle name="Обычный 6 7" xfId="149" xr:uid="{00000000-0005-0000-0000-0000FD000000}"/>
    <cellStyle name="Обычный 6 7 2" xfId="347" xr:uid="{00000000-0005-0000-0000-0000FE000000}"/>
    <cellStyle name="Обычный 6 8" xfId="150" xr:uid="{00000000-0005-0000-0000-0000FF000000}"/>
    <cellStyle name="Обычный 6 8 2" xfId="348" xr:uid="{00000000-0005-0000-0000-000000010000}"/>
    <cellStyle name="Обычный 6 9" xfId="249" xr:uid="{00000000-0005-0000-0000-000001010000}"/>
    <cellStyle name="Обычный 7" xfId="151" xr:uid="{00000000-0005-0000-0000-000002010000}"/>
    <cellStyle name="Обычный 7 2" xfId="152" xr:uid="{00000000-0005-0000-0000-000003010000}"/>
    <cellStyle name="Обычный 7 2 2" xfId="153" xr:uid="{00000000-0005-0000-0000-000004010000}"/>
    <cellStyle name="Обычный 7 2 2 2" xfId="154" xr:uid="{00000000-0005-0000-0000-000005010000}"/>
    <cellStyle name="Обычный 7 2 2 2 2" xfId="155" xr:uid="{00000000-0005-0000-0000-000006010000}"/>
    <cellStyle name="Обычный 7 2 2 2 2 2" xfId="353" xr:uid="{00000000-0005-0000-0000-000007010000}"/>
    <cellStyle name="Обычный 7 2 2 2 3" xfId="156" xr:uid="{00000000-0005-0000-0000-000008010000}"/>
    <cellStyle name="Обычный 7 2 2 2 3 2" xfId="354" xr:uid="{00000000-0005-0000-0000-000009010000}"/>
    <cellStyle name="Обычный 7 2 2 2 4" xfId="352" xr:uid="{00000000-0005-0000-0000-00000A010000}"/>
    <cellStyle name="Обычный 7 2 2 3" xfId="157" xr:uid="{00000000-0005-0000-0000-00000B010000}"/>
    <cellStyle name="Обычный 7 2 2 3 2" xfId="355" xr:uid="{00000000-0005-0000-0000-00000C010000}"/>
    <cellStyle name="Обычный 7 2 2 4" xfId="158" xr:uid="{00000000-0005-0000-0000-00000D010000}"/>
    <cellStyle name="Обычный 7 2 2 4 2" xfId="356" xr:uid="{00000000-0005-0000-0000-00000E010000}"/>
    <cellStyle name="Обычный 7 2 2 5" xfId="351" xr:uid="{00000000-0005-0000-0000-00000F010000}"/>
    <cellStyle name="Обычный 7 2 3" xfId="159" xr:uid="{00000000-0005-0000-0000-000010010000}"/>
    <cellStyle name="Обычный 7 2 3 2" xfId="160" xr:uid="{00000000-0005-0000-0000-000011010000}"/>
    <cellStyle name="Обычный 7 2 3 2 2" xfId="161" xr:uid="{00000000-0005-0000-0000-000012010000}"/>
    <cellStyle name="Обычный 7 2 3 2 2 2" xfId="359" xr:uid="{00000000-0005-0000-0000-000013010000}"/>
    <cellStyle name="Обычный 7 2 3 2 3" xfId="162" xr:uid="{00000000-0005-0000-0000-000014010000}"/>
    <cellStyle name="Обычный 7 2 3 2 3 2" xfId="360" xr:uid="{00000000-0005-0000-0000-000015010000}"/>
    <cellStyle name="Обычный 7 2 3 2 4" xfId="358" xr:uid="{00000000-0005-0000-0000-000016010000}"/>
    <cellStyle name="Обычный 7 2 3 3" xfId="163" xr:uid="{00000000-0005-0000-0000-000017010000}"/>
    <cellStyle name="Обычный 7 2 3 3 2" xfId="361" xr:uid="{00000000-0005-0000-0000-000018010000}"/>
    <cellStyle name="Обычный 7 2 3 4" xfId="164" xr:uid="{00000000-0005-0000-0000-000019010000}"/>
    <cellStyle name="Обычный 7 2 3 4 2" xfId="362" xr:uid="{00000000-0005-0000-0000-00001A010000}"/>
    <cellStyle name="Обычный 7 2 3 5" xfId="357" xr:uid="{00000000-0005-0000-0000-00001B010000}"/>
    <cellStyle name="Обычный 7 2 4" xfId="165" xr:uid="{00000000-0005-0000-0000-00001C010000}"/>
    <cellStyle name="Обычный 7 2 4 2" xfId="166" xr:uid="{00000000-0005-0000-0000-00001D010000}"/>
    <cellStyle name="Обычный 7 2 4 2 2" xfId="364" xr:uid="{00000000-0005-0000-0000-00001E010000}"/>
    <cellStyle name="Обычный 7 2 4 3" xfId="167" xr:uid="{00000000-0005-0000-0000-00001F010000}"/>
    <cellStyle name="Обычный 7 2 4 3 2" xfId="365" xr:uid="{00000000-0005-0000-0000-000020010000}"/>
    <cellStyle name="Обычный 7 2 4 4" xfId="363" xr:uid="{00000000-0005-0000-0000-000021010000}"/>
    <cellStyle name="Обычный 7 2 5" xfId="168" xr:uid="{00000000-0005-0000-0000-000022010000}"/>
    <cellStyle name="Обычный 7 2 5 2" xfId="366" xr:uid="{00000000-0005-0000-0000-000023010000}"/>
    <cellStyle name="Обычный 7 2 6" xfId="169" xr:uid="{00000000-0005-0000-0000-000024010000}"/>
    <cellStyle name="Обычный 7 2 6 2" xfId="367" xr:uid="{00000000-0005-0000-0000-000025010000}"/>
    <cellStyle name="Обычный 7 2 7" xfId="170" xr:uid="{00000000-0005-0000-0000-000026010000}"/>
    <cellStyle name="Обычный 7 2 7 2" xfId="368" xr:uid="{00000000-0005-0000-0000-000027010000}"/>
    <cellStyle name="Обычный 7 2 8" xfId="350" xr:uid="{00000000-0005-0000-0000-000028010000}"/>
    <cellStyle name="Обычный 7 3" xfId="349" xr:uid="{00000000-0005-0000-0000-000029010000}"/>
    <cellStyle name="Обычный 8" xfId="171" xr:uid="{00000000-0005-0000-0000-00002A010000}"/>
    <cellStyle name="Обычный 9" xfId="172" xr:uid="{00000000-0005-0000-0000-00002B010000}"/>
    <cellStyle name="Обычный 9 2" xfId="173" xr:uid="{00000000-0005-0000-0000-00002C010000}"/>
    <cellStyle name="Обычный 9 2 2" xfId="174" xr:uid="{00000000-0005-0000-0000-00002D010000}"/>
    <cellStyle name="Обычный 9 2 2 2" xfId="175" xr:uid="{00000000-0005-0000-0000-00002E010000}"/>
    <cellStyle name="Обычный 9 2 2 2 2" xfId="372" xr:uid="{00000000-0005-0000-0000-00002F010000}"/>
    <cellStyle name="Обычный 9 2 2 3" xfId="176" xr:uid="{00000000-0005-0000-0000-000030010000}"/>
    <cellStyle name="Обычный 9 2 2 3 2" xfId="373" xr:uid="{00000000-0005-0000-0000-000031010000}"/>
    <cellStyle name="Обычный 9 2 2 4" xfId="177" xr:uid="{00000000-0005-0000-0000-000032010000}"/>
    <cellStyle name="Обычный 9 2 2 4 2" xfId="374" xr:uid="{00000000-0005-0000-0000-000033010000}"/>
    <cellStyle name="Обычный 9 2 2 5" xfId="371" xr:uid="{00000000-0005-0000-0000-000034010000}"/>
    <cellStyle name="Обычный 9 2 3" xfId="178" xr:uid="{00000000-0005-0000-0000-000035010000}"/>
    <cellStyle name="Обычный 9 2 3 2" xfId="375" xr:uid="{00000000-0005-0000-0000-000036010000}"/>
    <cellStyle name="Обычный 9 2 4" xfId="179" xr:uid="{00000000-0005-0000-0000-000037010000}"/>
    <cellStyle name="Обычный 9 2 4 2" xfId="376" xr:uid="{00000000-0005-0000-0000-000038010000}"/>
    <cellStyle name="Обычный 9 2 5" xfId="370" xr:uid="{00000000-0005-0000-0000-000039010000}"/>
    <cellStyle name="Обычный 9 3" xfId="180" xr:uid="{00000000-0005-0000-0000-00003A010000}"/>
    <cellStyle name="Обычный 9 3 2" xfId="181" xr:uid="{00000000-0005-0000-0000-00003B010000}"/>
    <cellStyle name="Обычный 9 3 2 2" xfId="378" xr:uid="{00000000-0005-0000-0000-00003C010000}"/>
    <cellStyle name="Обычный 9 3 3" xfId="182" xr:uid="{00000000-0005-0000-0000-00003D010000}"/>
    <cellStyle name="Обычный 9 3 3 2" xfId="379" xr:uid="{00000000-0005-0000-0000-00003E010000}"/>
    <cellStyle name="Обычный 9 3 4" xfId="183" xr:uid="{00000000-0005-0000-0000-00003F010000}"/>
    <cellStyle name="Обычный 9 3 4 2" xfId="380" xr:uid="{00000000-0005-0000-0000-000040010000}"/>
    <cellStyle name="Обычный 9 3 5" xfId="377" xr:uid="{00000000-0005-0000-0000-000041010000}"/>
    <cellStyle name="Обычный 9 4" xfId="184" xr:uid="{00000000-0005-0000-0000-000042010000}"/>
    <cellStyle name="Обычный 9 4 2" xfId="381" xr:uid="{00000000-0005-0000-0000-000043010000}"/>
    <cellStyle name="Обычный 9 5" xfId="185" xr:uid="{00000000-0005-0000-0000-000044010000}"/>
    <cellStyle name="Обычный 9 5 2" xfId="382" xr:uid="{00000000-0005-0000-0000-000045010000}"/>
    <cellStyle name="Обычный 9 6" xfId="369" xr:uid="{00000000-0005-0000-0000-000046010000}"/>
    <cellStyle name="Обычный_Форматы по компаниям_last" xfId="186" xr:uid="{00000000-0005-0000-0000-000047010000}"/>
    <cellStyle name="Плохой 2" xfId="187" xr:uid="{00000000-0005-0000-0000-000048010000}"/>
    <cellStyle name="Пояснение 2" xfId="188" xr:uid="{00000000-0005-0000-0000-000049010000}"/>
    <cellStyle name="Примечание 2" xfId="189" xr:uid="{00000000-0005-0000-0000-00004A010000}"/>
    <cellStyle name="Примечание 2 2" xfId="383" xr:uid="{00000000-0005-0000-0000-00004B010000}"/>
    <cellStyle name="Процентный 2" xfId="190" xr:uid="{00000000-0005-0000-0000-00004C010000}"/>
    <cellStyle name="Процентный 2 3" xfId="191" xr:uid="{00000000-0005-0000-0000-00004D010000}"/>
    <cellStyle name="Процентный 2 3 2" xfId="192" xr:uid="{00000000-0005-0000-0000-00004E010000}"/>
    <cellStyle name="Процентный 3" xfId="193" xr:uid="{00000000-0005-0000-0000-00004F010000}"/>
    <cellStyle name="Процентный 4" xfId="194" xr:uid="{00000000-0005-0000-0000-000050010000}"/>
    <cellStyle name="Процентный 4 2" xfId="384" xr:uid="{00000000-0005-0000-0000-000051010000}"/>
    <cellStyle name="Связанная ячейка 2" xfId="195" xr:uid="{00000000-0005-0000-0000-000052010000}"/>
    <cellStyle name="Стиль 1" xfId="196" xr:uid="{00000000-0005-0000-0000-000053010000}"/>
    <cellStyle name="Текст предупреждения 2" xfId="197" xr:uid="{00000000-0005-0000-0000-000054010000}"/>
    <cellStyle name="Финансовый 2" xfId="198" xr:uid="{00000000-0005-0000-0000-000055010000}"/>
    <cellStyle name="Финансовый 2 2" xfId="199" xr:uid="{00000000-0005-0000-0000-000056010000}"/>
    <cellStyle name="Финансовый 2 2 2" xfId="200" xr:uid="{00000000-0005-0000-0000-000057010000}"/>
    <cellStyle name="Финансовый 2 2 2 2" xfId="201" xr:uid="{00000000-0005-0000-0000-000058010000}"/>
    <cellStyle name="Финансовый 2 2 2 2 2" xfId="202" xr:uid="{00000000-0005-0000-0000-000059010000}"/>
    <cellStyle name="Финансовый 2 2 2 2 3" xfId="388" xr:uid="{00000000-0005-0000-0000-00005A010000}"/>
    <cellStyle name="Финансовый 2 2 2 3" xfId="203" xr:uid="{00000000-0005-0000-0000-00005B010000}"/>
    <cellStyle name="Финансовый 2 2 2 3 2" xfId="389" xr:uid="{00000000-0005-0000-0000-00005C010000}"/>
    <cellStyle name="Финансовый 2 2 2 4" xfId="387" xr:uid="{00000000-0005-0000-0000-00005D010000}"/>
    <cellStyle name="Финансовый 2 2 3" xfId="204" xr:uid="{00000000-0005-0000-0000-00005E010000}"/>
    <cellStyle name="Финансовый 2 2 3 2" xfId="390" xr:uid="{00000000-0005-0000-0000-00005F010000}"/>
    <cellStyle name="Финансовый 2 2 4" xfId="205" xr:uid="{00000000-0005-0000-0000-000060010000}"/>
    <cellStyle name="Финансовый 2 2 4 2" xfId="391" xr:uid="{00000000-0005-0000-0000-000061010000}"/>
    <cellStyle name="Финансовый 2 2 5" xfId="386" xr:uid="{00000000-0005-0000-0000-000062010000}"/>
    <cellStyle name="Финансовый 2 3" xfId="206" xr:uid="{00000000-0005-0000-0000-000063010000}"/>
    <cellStyle name="Финансовый 2 3 2" xfId="207" xr:uid="{00000000-0005-0000-0000-000064010000}"/>
    <cellStyle name="Финансовый 2 3 2 2" xfId="208" xr:uid="{00000000-0005-0000-0000-000065010000}"/>
    <cellStyle name="Финансовый 2 3 2 2 2" xfId="394" xr:uid="{00000000-0005-0000-0000-000066010000}"/>
    <cellStyle name="Финансовый 2 3 2 3" xfId="209" xr:uid="{00000000-0005-0000-0000-000067010000}"/>
    <cellStyle name="Финансовый 2 3 2 3 2" xfId="395" xr:uid="{00000000-0005-0000-0000-000068010000}"/>
    <cellStyle name="Финансовый 2 3 2 4" xfId="393" xr:uid="{00000000-0005-0000-0000-000069010000}"/>
    <cellStyle name="Финансовый 2 3 3" xfId="210" xr:uid="{00000000-0005-0000-0000-00006A010000}"/>
    <cellStyle name="Финансовый 2 3 3 2" xfId="396" xr:uid="{00000000-0005-0000-0000-00006B010000}"/>
    <cellStyle name="Финансовый 2 3 4" xfId="211" xr:uid="{00000000-0005-0000-0000-00006C010000}"/>
    <cellStyle name="Финансовый 2 3 4 2" xfId="397" xr:uid="{00000000-0005-0000-0000-00006D010000}"/>
    <cellStyle name="Финансовый 2 3 5" xfId="392" xr:uid="{00000000-0005-0000-0000-00006E010000}"/>
    <cellStyle name="Финансовый 2 4" xfId="212" xr:uid="{00000000-0005-0000-0000-00006F010000}"/>
    <cellStyle name="Финансовый 2 4 2" xfId="213" xr:uid="{00000000-0005-0000-0000-000070010000}"/>
    <cellStyle name="Финансовый 2 4 2 2" xfId="399" xr:uid="{00000000-0005-0000-0000-000071010000}"/>
    <cellStyle name="Финансовый 2 4 3" xfId="214" xr:uid="{00000000-0005-0000-0000-000072010000}"/>
    <cellStyle name="Финансовый 2 4 3 2" xfId="400" xr:uid="{00000000-0005-0000-0000-000073010000}"/>
    <cellStyle name="Финансовый 2 4 4" xfId="398" xr:uid="{00000000-0005-0000-0000-000074010000}"/>
    <cellStyle name="Финансовый 2 5" xfId="215" xr:uid="{00000000-0005-0000-0000-000075010000}"/>
    <cellStyle name="Финансовый 2 5 2" xfId="401" xr:uid="{00000000-0005-0000-0000-000076010000}"/>
    <cellStyle name="Финансовый 2 6" xfId="216" xr:uid="{00000000-0005-0000-0000-000077010000}"/>
    <cellStyle name="Финансовый 2 6 2" xfId="402" xr:uid="{00000000-0005-0000-0000-000078010000}"/>
    <cellStyle name="Финансовый 2 7" xfId="217" xr:uid="{00000000-0005-0000-0000-000079010000}"/>
    <cellStyle name="Финансовый 2 7 2" xfId="403" xr:uid="{00000000-0005-0000-0000-00007A010000}"/>
    <cellStyle name="Финансовый 2 8" xfId="385" xr:uid="{00000000-0005-0000-0000-00007B010000}"/>
    <cellStyle name="Финансовый 3" xfId="218" xr:uid="{00000000-0005-0000-0000-00007C010000}"/>
    <cellStyle name="Финансовый 3 2" xfId="219" xr:uid="{00000000-0005-0000-0000-00007D010000}"/>
    <cellStyle name="Финансовый 3 2 2" xfId="220" xr:uid="{00000000-0005-0000-0000-00007E010000}"/>
    <cellStyle name="Финансовый 3 2 2 2" xfId="221" xr:uid="{00000000-0005-0000-0000-00007F010000}"/>
    <cellStyle name="Финансовый 3 2 2 2 2" xfId="407" xr:uid="{00000000-0005-0000-0000-000080010000}"/>
    <cellStyle name="Финансовый 3 2 2 3" xfId="222" xr:uid="{00000000-0005-0000-0000-000081010000}"/>
    <cellStyle name="Финансовый 3 2 2 3 2" xfId="408" xr:uid="{00000000-0005-0000-0000-000082010000}"/>
    <cellStyle name="Финансовый 3 2 2 4" xfId="406" xr:uid="{00000000-0005-0000-0000-000083010000}"/>
    <cellStyle name="Финансовый 3 2 3" xfId="223" xr:uid="{00000000-0005-0000-0000-000084010000}"/>
    <cellStyle name="Финансовый 3 2 3 2" xfId="409" xr:uid="{00000000-0005-0000-0000-000085010000}"/>
    <cellStyle name="Финансовый 3 2 4" xfId="224" xr:uid="{00000000-0005-0000-0000-000086010000}"/>
    <cellStyle name="Финансовый 3 2 4 2" xfId="410" xr:uid="{00000000-0005-0000-0000-000087010000}"/>
    <cellStyle name="Финансовый 3 2 5" xfId="405" xr:uid="{00000000-0005-0000-0000-000088010000}"/>
    <cellStyle name="Финансовый 3 3" xfId="225" xr:uid="{00000000-0005-0000-0000-000089010000}"/>
    <cellStyle name="Финансовый 3 3 2" xfId="226" xr:uid="{00000000-0005-0000-0000-00008A010000}"/>
    <cellStyle name="Финансовый 3 3 2 2" xfId="227" xr:uid="{00000000-0005-0000-0000-00008B010000}"/>
    <cellStyle name="Финансовый 3 3 2 2 2" xfId="413" xr:uid="{00000000-0005-0000-0000-00008C010000}"/>
    <cellStyle name="Финансовый 3 3 2 3" xfId="228" xr:uid="{00000000-0005-0000-0000-00008D010000}"/>
    <cellStyle name="Финансовый 3 3 2 3 2" xfId="414" xr:uid="{00000000-0005-0000-0000-00008E010000}"/>
    <cellStyle name="Финансовый 3 3 2 4" xfId="412" xr:uid="{00000000-0005-0000-0000-00008F010000}"/>
    <cellStyle name="Финансовый 3 3 3" xfId="229" xr:uid="{00000000-0005-0000-0000-000090010000}"/>
    <cellStyle name="Финансовый 3 3 3 2" xfId="415" xr:uid="{00000000-0005-0000-0000-000091010000}"/>
    <cellStyle name="Финансовый 3 3 4" xfId="230" xr:uid="{00000000-0005-0000-0000-000092010000}"/>
    <cellStyle name="Финансовый 3 3 4 2" xfId="416" xr:uid="{00000000-0005-0000-0000-000093010000}"/>
    <cellStyle name="Финансовый 3 3 5" xfId="411" xr:uid="{00000000-0005-0000-0000-000094010000}"/>
    <cellStyle name="Финансовый 3 4" xfId="231" xr:uid="{00000000-0005-0000-0000-000095010000}"/>
    <cellStyle name="Финансовый 3 4 2" xfId="232" xr:uid="{00000000-0005-0000-0000-000096010000}"/>
    <cellStyle name="Финансовый 3 4 2 2" xfId="418" xr:uid="{00000000-0005-0000-0000-000097010000}"/>
    <cellStyle name="Финансовый 3 4 3" xfId="233" xr:uid="{00000000-0005-0000-0000-000098010000}"/>
    <cellStyle name="Финансовый 3 4 3 2" xfId="419" xr:uid="{00000000-0005-0000-0000-000099010000}"/>
    <cellStyle name="Финансовый 3 4 4" xfId="417" xr:uid="{00000000-0005-0000-0000-00009A010000}"/>
    <cellStyle name="Финансовый 3 5" xfId="234" xr:uid="{00000000-0005-0000-0000-00009B010000}"/>
    <cellStyle name="Финансовый 3 5 2" xfId="420" xr:uid="{00000000-0005-0000-0000-00009C010000}"/>
    <cellStyle name="Финансовый 3 6" xfId="235" xr:uid="{00000000-0005-0000-0000-00009D010000}"/>
    <cellStyle name="Финансовый 3 6 2" xfId="421" xr:uid="{00000000-0005-0000-0000-00009E010000}"/>
    <cellStyle name="Финансовый 3 7" xfId="236" xr:uid="{00000000-0005-0000-0000-00009F010000}"/>
    <cellStyle name="Финансовый 3 7 2" xfId="422" xr:uid="{00000000-0005-0000-0000-0000A0010000}"/>
    <cellStyle name="Финансовый 3 8" xfId="404" xr:uid="{00000000-0005-0000-0000-0000A1010000}"/>
    <cellStyle name="Финансовый 4" xfId="237" xr:uid="{00000000-0005-0000-0000-0000A2010000}"/>
    <cellStyle name="Финансовый 4 2" xfId="423" xr:uid="{00000000-0005-0000-0000-0000A3010000}"/>
    <cellStyle name="Финансовый 5" xfId="238" xr:uid="{00000000-0005-0000-0000-0000A4010000}"/>
    <cellStyle name="Финансовый 5 2" xfId="239" xr:uid="{00000000-0005-0000-0000-0000A5010000}"/>
    <cellStyle name="Финансовый 6" xfId="240" xr:uid="{00000000-0005-0000-0000-0000A6010000}"/>
    <cellStyle name="Финансовый 6 2" xfId="424" xr:uid="{00000000-0005-0000-0000-0000A7010000}"/>
    <cellStyle name="Финансовый 7" xfId="425" xr:uid="{00000000-0005-0000-0000-0000A8010000}"/>
    <cellStyle name="Хороший 2" xfId="241" xr:uid="{00000000-0005-0000-0000-0000A901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K53"/>
  <sheetViews>
    <sheetView tabSelected="1" view="pageBreakPreview" zoomScale="85" zoomScaleNormal="85" zoomScaleSheetLayoutView="85" workbookViewId="0">
      <selection activeCell="M17" sqref="M17"/>
    </sheetView>
  </sheetViews>
  <sheetFormatPr defaultColWidth="9" defaultRowHeight="15.75" outlineLevelRow="1" outlineLevelCol="1" x14ac:dyDescent="0.25"/>
  <cols>
    <col min="1" max="1" width="9.5" style="1" bestFit="1" customWidth="1"/>
    <col min="2" max="2" width="46.5" style="1" customWidth="1"/>
    <col min="3" max="3" width="16.5" style="1" customWidth="1"/>
    <col min="4" max="4" width="19.125" style="1" customWidth="1" outlineLevel="1"/>
    <col min="5" max="5" width="19.5" style="1" customWidth="1"/>
    <col min="6" max="6" width="18" style="87" customWidth="1"/>
    <col min="7" max="7" width="76.375" style="29" customWidth="1"/>
    <col min="8" max="16384" width="9" style="1"/>
  </cols>
  <sheetData>
    <row r="1" spans="1:7" x14ac:dyDescent="0.25">
      <c r="G1" s="87" t="s">
        <v>220</v>
      </c>
    </row>
    <row r="2" spans="1:7" x14ac:dyDescent="0.25">
      <c r="G2" s="87" t="s">
        <v>221</v>
      </c>
    </row>
    <row r="3" spans="1:7" x14ac:dyDescent="0.25">
      <c r="G3" s="87" t="s">
        <v>3</v>
      </c>
    </row>
    <row r="4" spans="1:7" x14ac:dyDescent="0.25">
      <c r="G4" s="87" t="s">
        <v>226</v>
      </c>
    </row>
    <row r="5" spans="1:7" ht="9.75" customHeight="1" x14ac:dyDescent="0.25"/>
    <row r="6" spans="1:7" ht="12" customHeight="1" x14ac:dyDescent="0.25"/>
    <row r="7" spans="1:7" ht="22.5" x14ac:dyDescent="0.25">
      <c r="A7" s="106" t="s">
        <v>217</v>
      </c>
      <c r="B7" s="106"/>
      <c r="C7" s="106"/>
      <c r="D7" s="106"/>
      <c r="E7" s="106"/>
      <c r="F7" s="106"/>
      <c r="G7" s="106"/>
    </row>
    <row r="8" spans="1:7" ht="22.5" x14ac:dyDescent="0.25">
      <c r="A8" s="107" t="s">
        <v>3</v>
      </c>
      <c r="B8" s="107"/>
      <c r="C8" s="107"/>
      <c r="D8" s="107"/>
      <c r="E8" s="107"/>
      <c r="F8" s="107"/>
      <c r="G8" s="107"/>
    </row>
    <row r="9" spans="1:7" ht="14.25" customHeight="1" x14ac:dyDescent="0.25">
      <c r="A9" s="102"/>
      <c r="B9" s="102"/>
      <c r="C9" s="102"/>
      <c r="D9" s="102"/>
      <c r="E9" s="102"/>
      <c r="F9" s="102"/>
      <c r="G9" s="102"/>
    </row>
    <row r="10" spans="1:7" ht="36" customHeight="1" x14ac:dyDescent="0.25">
      <c r="A10" s="108" t="s">
        <v>227</v>
      </c>
      <c r="B10" s="108"/>
      <c r="C10" s="108"/>
      <c r="D10" s="108"/>
      <c r="E10" s="108"/>
      <c r="F10" s="108"/>
      <c r="G10" s="108"/>
    </row>
    <row r="11" spans="1:7" ht="18.75" customHeight="1" x14ac:dyDescent="0.25">
      <c r="A11" s="91" t="s">
        <v>211</v>
      </c>
      <c r="B11" s="5"/>
      <c r="C11" s="5"/>
      <c r="D11" s="89"/>
      <c r="E11" s="89"/>
    </row>
    <row r="12" spans="1:7" ht="45" customHeight="1" x14ac:dyDescent="0.25">
      <c r="A12" s="108" t="s">
        <v>228</v>
      </c>
      <c r="B12" s="108"/>
      <c r="C12" s="108"/>
      <c r="D12" s="108"/>
      <c r="E12" s="108"/>
      <c r="F12" s="108"/>
      <c r="G12" s="108"/>
    </row>
    <row r="14" spans="1:7" x14ac:dyDescent="0.25">
      <c r="A14" s="112" t="s">
        <v>204</v>
      </c>
      <c r="B14" s="112" t="s">
        <v>6</v>
      </c>
      <c r="C14" s="112" t="s">
        <v>7</v>
      </c>
      <c r="D14" s="109" t="s">
        <v>26</v>
      </c>
      <c r="E14" s="110"/>
      <c r="F14" s="105" t="s">
        <v>206</v>
      </c>
      <c r="G14" s="105" t="s">
        <v>192</v>
      </c>
    </row>
    <row r="15" spans="1:7" ht="47.25" x14ac:dyDescent="0.25">
      <c r="A15" s="112"/>
      <c r="B15" s="112"/>
      <c r="C15" s="112"/>
      <c r="D15" s="92" t="s">
        <v>213</v>
      </c>
      <c r="E15" s="92" t="s">
        <v>214</v>
      </c>
      <c r="F15" s="105"/>
      <c r="G15" s="105"/>
    </row>
    <row r="16" spans="1:7" ht="18.75" customHeight="1" x14ac:dyDescent="0.25">
      <c r="A16" s="93">
        <v>1</v>
      </c>
      <c r="B16" s="93">
        <v>2</v>
      </c>
      <c r="C16" s="93">
        <v>3</v>
      </c>
      <c r="D16" s="93">
        <v>4</v>
      </c>
      <c r="E16" s="93">
        <v>5</v>
      </c>
      <c r="F16" s="94">
        <v>6</v>
      </c>
      <c r="G16" s="95">
        <v>7</v>
      </c>
    </row>
    <row r="17" spans="1:7" ht="31.5" customHeight="1" x14ac:dyDescent="0.25">
      <c r="A17" s="77">
        <v>1</v>
      </c>
      <c r="B17" s="78" t="s">
        <v>8</v>
      </c>
      <c r="C17" s="79"/>
      <c r="D17" s="80">
        <f>SUM(D18:D33)</f>
        <v>53.450120709999993</v>
      </c>
      <c r="E17" s="80">
        <f t="shared" ref="E17" si="0">SUM(E18:E33)</f>
        <v>69.650931889999981</v>
      </c>
      <c r="F17" s="80">
        <f t="shared" ref="F17:F33" si="1">E17-D17</f>
        <v>16.200811179999988</v>
      </c>
      <c r="G17" s="80"/>
    </row>
    <row r="18" spans="1:7" ht="25.5" customHeight="1" x14ac:dyDescent="0.25">
      <c r="A18" s="55" t="s">
        <v>138</v>
      </c>
      <c r="B18" s="56" t="s">
        <v>157</v>
      </c>
      <c r="C18" s="58" t="s">
        <v>162</v>
      </c>
      <c r="D18" s="52">
        <v>3.1811208</v>
      </c>
      <c r="E18" s="52">
        <v>2.6097407599999998</v>
      </c>
      <c r="F18" s="88">
        <f t="shared" si="1"/>
        <v>-0.5713800400000002</v>
      </c>
      <c r="G18" s="86"/>
    </row>
    <row r="19" spans="1:7" ht="42.75" customHeight="1" x14ac:dyDescent="0.25">
      <c r="A19" s="55" t="s">
        <v>143</v>
      </c>
      <c r="B19" s="56" t="s">
        <v>149</v>
      </c>
      <c r="C19" s="58" t="s">
        <v>163</v>
      </c>
      <c r="D19" s="52">
        <v>17.16778</v>
      </c>
      <c r="E19" s="52">
        <v>28.4300082</v>
      </c>
      <c r="F19" s="88">
        <f t="shared" si="1"/>
        <v>11.262228199999999</v>
      </c>
      <c r="G19" s="111" t="s">
        <v>215</v>
      </c>
    </row>
    <row r="20" spans="1:7" ht="44.25" customHeight="1" x14ac:dyDescent="0.25">
      <c r="A20" s="55" t="s">
        <v>145</v>
      </c>
      <c r="B20" s="56" t="s">
        <v>150</v>
      </c>
      <c r="C20" s="58" t="s">
        <v>164</v>
      </c>
      <c r="D20" s="52">
        <v>26.766856659999998</v>
      </c>
      <c r="E20" s="52">
        <v>0</v>
      </c>
      <c r="F20" s="88">
        <f t="shared" si="1"/>
        <v>-26.766856659999998</v>
      </c>
      <c r="G20" s="104"/>
    </row>
    <row r="21" spans="1:7" ht="27.75" customHeight="1" x14ac:dyDescent="0.25">
      <c r="A21" s="59" t="s">
        <v>151</v>
      </c>
      <c r="B21" s="9" t="s">
        <v>154</v>
      </c>
      <c r="C21" s="58" t="s">
        <v>165</v>
      </c>
      <c r="D21" s="52">
        <v>0.95863695000000004</v>
      </c>
      <c r="E21" s="52">
        <v>0.96403293000000001</v>
      </c>
      <c r="F21" s="88">
        <f t="shared" si="1"/>
        <v>5.3959799999999669E-3</v>
      </c>
      <c r="G21" s="86"/>
    </row>
    <row r="22" spans="1:7" ht="36.75" customHeight="1" x14ac:dyDescent="0.25">
      <c r="A22" s="59" t="s">
        <v>152</v>
      </c>
      <c r="B22" s="60" t="s">
        <v>156</v>
      </c>
      <c r="C22" s="58" t="s">
        <v>166</v>
      </c>
      <c r="D22" s="52">
        <v>5.2676714999999996</v>
      </c>
      <c r="E22" s="52">
        <v>3.79</v>
      </c>
      <c r="F22" s="88">
        <f t="shared" si="1"/>
        <v>-1.4776714999999996</v>
      </c>
      <c r="G22" s="86" t="s">
        <v>209</v>
      </c>
    </row>
    <row r="23" spans="1:7" ht="47.25" x14ac:dyDescent="0.25">
      <c r="A23" s="66" t="s">
        <v>153</v>
      </c>
      <c r="B23" s="67" t="s">
        <v>172</v>
      </c>
      <c r="C23" s="58" t="s">
        <v>171</v>
      </c>
      <c r="D23" s="52">
        <v>0.10805480000000001</v>
      </c>
      <c r="E23" s="68">
        <v>0.1036</v>
      </c>
      <c r="F23" s="88">
        <f t="shared" si="1"/>
        <v>-4.4548000000000088E-3</v>
      </c>
      <c r="G23" s="86"/>
    </row>
    <row r="24" spans="1:7" ht="56.25" customHeight="1" x14ac:dyDescent="0.25">
      <c r="A24" s="59" t="s">
        <v>155</v>
      </c>
      <c r="B24" s="69" t="s">
        <v>191</v>
      </c>
      <c r="C24" s="58" t="s">
        <v>190</v>
      </c>
      <c r="D24" s="52">
        <v>0</v>
      </c>
      <c r="E24" s="68">
        <v>2.7298</v>
      </c>
      <c r="F24" s="88">
        <f t="shared" si="1"/>
        <v>2.7298</v>
      </c>
      <c r="G24" s="86" t="s">
        <v>205</v>
      </c>
    </row>
    <row r="25" spans="1:7" ht="55.5" customHeight="1" x14ac:dyDescent="0.25">
      <c r="A25" s="59" t="s">
        <v>158</v>
      </c>
      <c r="B25" s="69" t="s">
        <v>175</v>
      </c>
      <c r="C25" s="58" t="s">
        <v>190</v>
      </c>
      <c r="D25" s="52">
        <v>0</v>
      </c>
      <c r="E25" s="68">
        <v>1.883526</v>
      </c>
      <c r="F25" s="88">
        <f t="shared" si="1"/>
        <v>1.883526</v>
      </c>
      <c r="G25" s="103" t="s">
        <v>193</v>
      </c>
    </row>
    <row r="26" spans="1:7" ht="45" customHeight="1" x14ac:dyDescent="0.25">
      <c r="A26" s="63" t="s">
        <v>160</v>
      </c>
      <c r="B26" s="69" t="s">
        <v>174</v>
      </c>
      <c r="C26" s="58" t="s">
        <v>190</v>
      </c>
      <c r="D26" s="52">
        <v>0</v>
      </c>
      <c r="E26" s="68">
        <v>2.1913339999999999</v>
      </c>
      <c r="F26" s="88">
        <f t="shared" si="1"/>
        <v>2.1913339999999999</v>
      </c>
      <c r="G26" s="104"/>
    </row>
    <row r="27" spans="1:7" ht="55.5" customHeight="1" x14ac:dyDescent="0.25">
      <c r="A27" s="63" t="s">
        <v>161</v>
      </c>
      <c r="B27" s="69" t="s">
        <v>219</v>
      </c>
      <c r="C27" s="58" t="s">
        <v>190</v>
      </c>
      <c r="D27" s="52">
        <v>0</v>
      </c>
      <c r="E27" s="68">
        <v>1.0044</v>
      </c>
      <c r="F27" s="88">
        <f t="shared" si="1"/>
        <v>1.0044</v>
      </c>
      <c r="G27" s="86" t="s">
        <v>194</v>
      </c>
    </row>
    <row r="28" spans="1:7" ht="57" customHeight="1" x14ac:dyDescent="0.25">
      <c r="A28" s="66" t="s">
        <v>170</v>
      </c>
      <c r="B28" s="69" t="s">
        <v>176</v>
      </c>
      <c r="C28" s="58" t="s">
        <v>190</v>
      </c>
      <c r="D28" s="52">
        <v>0</v>
      </c>
      <c r="E28" s="68">
        <v>19.0487</v>
      </c>
      <c r="F28" s="88">
        <f t="shared" si="1"/>
        <v>19.0487</v>
      </c>
      <c r="G28" s="86" t="s">
        <v>195</v>
      </c>
    </row>
    <row r="29" spans="1:7" ht="55.5" customHeight="1" x14ac:dyDescent="0.25">
      <c r="A29" s="59" t="s">
        <v>180</v>
      </c>
      <c r="B29" s="69" t="s">
        <v>173</v>
      </c>
      <c r="C29" s="58" t="s">
        <v>190</v>
      </c>
      <c r="D29" s="52">
        <v>0</v>
      </c>
      <c r="E29" s="68">
        <v>0.58389999999999997</v>
      </c>
      <c r="F29" s="88">
        <f t="shared" si="1"/>
        <v>0.58389999999999997</v>
      </c>
      <c r="G29" s="86" t="s">
        <v>196</v>
      </c>
    </row>
    <row r="30" spans="1:7" ht="69" customHeight="1" x14ac:dyDescent="0.25">
      <c r="A30" s="59" t="s">
        <v>181</v>
      </c>
      <c r="B30" s="69" t="s">
        <v>188</v>
      </c>
      <c r="C30" s="58" t="s">
        <v>190</v>
      </c>
      <c r="D30" s="52">
        <v>0</v>
      </c>
      <c r="E30" s="68">
        <v>2.0470000000000002</v>
      </c>
      <c r="F30" s="88">
        <f t="shared" si="1"/>
        <v>2.0470000000000002</v>
      </c>
      <c r="G30" s="86" t="s">
        <v>197</v>
      </c>
    </row>
    <row r="31" spans="1:7" ht="47.25" x14ac:dyDescent="0.25">
      <c r="A31" s="63" t="s">
        <v>182</v>
      </c>
      <c r="B31" s="69" t="s">
        <v>177</v>
      </c>
      <c r="C31" s="58" t="s">
        <v>190</v>
      </c>
      <c r="D31" s="52">
        <v>0</v>
      </c>
      <c r="E31" s="68">
        <v>2.7607360000000001</v>
      </c>
      <c r="F31" s="88">
        <f t="shared" si="1"/>
        <v>2.7607360000000001</v>
      </c>
      <c r="G31" s="86" t="s">
        <v>198</v>
      </c>
    </row>
    <row r="32" spans="1:7" ht="47.25" x14ac:dyDescent="0.25">
      <c r="A32" s="63" t="s">
        <v>183</v>
      </c>
      <c r="B32" s="69" t="s">
        <v>178</v>
      </c>
      <c r="C32" s="58" t="s">
        <v>190</v>
      </c>
      <c r="D32" s="52">
        <v>0</v>
      </c>
      <c r="E32" s="68">
        <v>0.4</v>
      </c>
      <c r="F32" s="88">
        <f t="shared" si="1"/>
        <v>0.4</v>
      </c>
      <c r="G32" s="86" t="s">
        <v>199</v>
      </c>
    </row>
    <row r="33" spans="1:7" ht="38.25" customHeight="1" x14ac:dyDescent="0.25">
      <c r="A33" s="63" t="s">
        <v>184</v>
      </c>
      <c r="B33" s="69" t="s">
        <v>186</v>
      </c>
      <c r="C33" s="58" t="s">
        <v>190</v>
      </c>
      <c r="D33" s="52">
        <v>0</v>
      </c>
      <c r="E33" s="68">
        <v>1.1041540000000001</v>
      </c>
      <c r="F33" s="88">
        <f t="shared" si="1"/>
        <v>1.1041540000000001</v>
      </c>
      <c r="G33" s="86" t="s">
        <v>210</v>
      </c>
    </row>
    <row r="34" spans="1:7" x14ac:dyDescent="0.25">
      <c r="A34" s="70"/>
      <c r="B34" s="71"/>
      <c r="C34" s="72"/>
      <c r="D34" s="73"/>
      <c r="E34" s="73"/>
      <c r="F34" s="88"/>
      <c r="G34" s="86"/>
    </row>
    <row r="35" spans="1:7" ht="24" customHeight="1" x14ac:dyDescent="0.25">
      <c r="A35" s="77">
        <v>2</v>
      </c>
      <c r="B35" s="78" t="s">
        <v>9</v>
      </c>
      <c r="C35" s="79"/>
      <c r="D35" s="80">
        <f t="shared" ref="D35" si="2">SUM(D36:D37)</f>
        <v>285.33472389999997</v>
      </c>
      <c r="E35" s="80">
        <f t="shared" ref="E35" si="3">SUM(E36:E37)</f>
        <v>275.82623969000002</v>
      </c>
      <c r="F35" s="80">
        <f>E35-D35</f>
        <v>-9.5084842099999491</v>
      </c>
      <c r="G35" s="80"/>
    </row>
    <row r="36" spans="1:7" ht="34.5" customHeight="1" x14ac:dyDescent="0.25">
      <c r="A36" s="8" t="s">
        <v>10</v>
      </c>
      <c r="B36" s="9" t="s">
        <v>11</v>
      </c>
      <c r="C36" s="6" t="s">
        <v>12</v>
      </c>
      <c r="D36" s="52">
        <v>285.33472389999997</v>
      </c>
      <c r="E36" s="52">
        <v>275.82623969000002</v>
      </c>
      <c r="F36" s="88">
        <f>E36-D36</f>
        <v>-9.5084842099999491</v>
      </c>
      <c r="G36" s="86"/>
    </row>
    <row r="37" spans="1:7" x14ac:dyDescent="0.25">
      <c r="A37" s="8"/>
      <c r="B37" s="9"/>
      <c r="C37" s="6"/>
      <c r="D37" s="52"/>
      <c r="E37" s="52"/>
      <c r="F37" s="88"/>
      <c r="G37" s="86"/>
    </row>
    <row r="38" spans="1:7" ht="23.45" customHeight="1" x14ac:dyDescent="0.25">
      <c r="A38" s="81">
        <v>3</v>
      </c>
      <c r="B38" s="78" t="s">
        <v>13</v>
      </c>
      <c r="C38" s="79"/>
      <c r="D38" s="80">
        <f t="shared" ref="D38:E38" si="4">SUM(D39:D48)</f>
        <v>74.426204109999986</v>
      </c>
      <c r="E38" s="80">
        <f t="shared" si="4"/>
        <v>67.733877140000004</v>
      </c>
      <c r="F38" s="80">
        <f t="shared" ref="F38:F49" si="5">E38-D38</f>
        <v>-6.6923269699999821</v>
      </c>
      <c r="G38" s="80"/>
    </row>
    <row r="39" spans="1:7" ht="24" customHeight="1" outlineLevel="1" x14ac:dyDescent="0.25">
      <c r="A39" s="10" t="s">
        <v>14</v>
      </c>
      <c r="B39" s="11" t="s">
        <v>15</v>
      </c>
      <c r="C39" s="6" t="s">
        <v>16</v>
      </c>
      <c r="D39" s="52">
        <v>55.737920000000003</v>
      </c>
      <c r="E39" s="52">
        <v>46.784399999999998</v>
      </c>
      <c r="F39" s="88">
        <f t="shared" si="5"/>
        <v>-8.9535200000000046</v>
      </c>
      <c r="G39" s="86"/>
    </row>
    <row r="40" spans="1:7" ht="24" customHeight="1" outlineLevel="1" x14ac:dyDescent="0.25">
      <c r="A40" s="10" t="s">
        <v>17</v>
      </c>
      <c r="B40" s="11" t="s">
        <v>18</v>
      </c>
      <c r="C40" s="6" t="s">
        <v>19</v>
      </c>
      <c r="D40" s="52">
        <v>2.01244764</v>
      </c>
      <c r="E40" s="52">
        <v>0.61393503999999999</v>
      </c>
      <c r="F40" s="88">
        <f t="shared" si="5"/>
        <v>-1.3985126000000001</v>
      </c>
      <c r="G40" s="86"/>
    </row>
    <row r="41" spans="1:7" ht="24" customHeight="1" outlineLevel="1" x14ac:dyDescent="0.25">
      <c r="A41" s="12" t="s">
        <v>20</v>
      </c>
      <c r="B41" s="13" t="s">
        <v>148</v>
      </c>
      <c r="C41" s="51" t="s">
        <v>139</v>
      </c>
      <c r="D41" s="52">
        <v>14.466549000000001</v>
      </c>
      <c r="E41" s="52">
        <v>14.501666670000001</v>
      </c>
      <c r="F41" s="88">
        <f t="shared" si="5"/>
        <v>3.511766999999999E-2</v>
      </c>
      <c r="G41" s="86"/>
    </row>
    <row r="42" spans="1:7" ht="24" customHeight="1" outlineLevel="1" x14ac:dyDescent="0.25">
      <c r="A42" s="12" t="s">
        <v>21</v>
      </c>
      <c r="B42" s="13" t="s">
        <v>142</v>
      </c>
      <c r="C42" s="53" t="s">
        <v>144</v>
      </c>
      <c r="D42" s="52">
        <v>1.9151649399999999</v>
      </c>
      <c r="E42" s="52">
        <v>1.9383333300000001</v>
      </c>
      <c r="F42" s="88">
        <f t="shared" si="5"/>
        <v>2.316839000000015E-2</v>
      </c>
      <c r="G42" s="86"/>
    </row>
    <row r="43" spans="1:7" ht="63" outlineLevel="1" x14ac:dyDescent="0.25">
      <c r="A43" s="12" t="s">
        <v>136</v>
      </c>
      <c r="B43" s="54" t="s">
        <v>169</v>
      </c>
      <c r="C43" s="58" t="s">
        <v>167</v>
      </c>
      <c r="D43" s="52">
        <v>0</v>
      </c>
      <c r="E43" s="52">
        <v>0.62397400000000003</v>
      </c>
      <c r="F43" s="88">
        <f t="shared" si="5"/>
        <v>0.62397400000000003</v>
      </c>
      <c r="G43" s="86" t="s">
        <v>200</v>
      </c>
    </row>
    <row r="44" spans="1:7" ht="27.75" customHeight="1" outlineLevel="1" x14ac:dyDescent="0.25">
      <c r="A44" s="61" t="s">
        <v>137</v>
      </c>
      <c r="B44" s="62" t="s">
        <v>159</v>
      </c>
      <c r="C44" s="58" t="s">
        <v>168</v>
      </c>
      <c r="D44" s="52">
        <v>0.29412252999999999</v>
      </c>
      <c r="E44" s="52">
        <v>0.29880153000000004</v>
      </c>
      <c r="F44" s="88">
        <f t="shared" si="5"/>
        <v>4.6790000000000442E-3</v>
      </c>
      <c r="G44" s="86"/>
    </row>
    <row r="45" spans="1:7" ht="44.25" customHeight="1" outlineLevel="1" x14ac:dyDescent="0.25">
      <c r="A45" s="12" t="s">
        <v>140</v>
      </c>
      <c r="B45" s="62" t="s">
        <v>185</v>
      </c>
      <c r="C45" s="58" t="s">
        <v>190</v>
      </c>
      <c r="D45" s="52">
        <v>0</v>
      </c>
      <c r="E45" s="52">
        <v>0.54023798000000001</v>
      </c>
      <c r="F45" s="88">
        <f t="shared" si="5"/>
        <v>0.54023798000000001</v>
      </c>
      <c r="G45" s="86" t="s">
        <v>201</v>
      </c>
    </row>
    <row r="46" spans="1:7" ht="58.5" customHeight="1" outlineLevel="1" x14ac:dyDescent="0.25">
      <c r="A46" s="61" t="s">
        <v>141</v>
      </c>
      <c r="B46" s="62" t="s">
        <v>225</v>
      </c>
      <c r="C46" s="58" t="s">
        <v>190</v>
      </c>
      <c r="D46" s="52">
        <v>0</v>
      </c>
      <c r="E46" s="52">
        <v>1.92681065</v>
      </c>
      <c r="F46" s="88">
        <f t="shared" si="5"/>
        <v>1.92681065</v>
      </c>
      <c r="G46" s="86" t="s">
        <v>202</v>
      </c>
    </row>
    <row r="47" spans="1:7" ht="88.5" customHeight="1" outlineLevel="1" x14ac:dyDescent="0.25">
      <c r="A47" s="12" t="s">
        <v>146</v>
      </c>
      <c r="B47" s="62" t="s">
        <v>224</v>
      </c>
      <c r="C47" s="58" t="s">
        <v>190</v>
      </c>
      <c r="D47" s="52">
        <v>0</v>
      </c>
      <c r="E47" s="52">
        <v>0.23071794000000001</v>
      </c>
      <c r="F47" s="88">
        <f t="shared" si="5"/>
        <v>0.23071794000000001</v>
      </c>
      <c r="G47" s="86" t="s">
        <v>203</v>
      </c>
    </row>
    <row r="48" spans="1:7" ht="40.5" customHeight="1" outlineLevel="1" x14ac:dyDescent="0.25">
      <c r="A48" s="61" t="s">
        <v>147</v>
      </c>
      <c r="B48" s="62" t="s">
        <v>179</v>
      </c>
      <c r="C48" s="58" t="s">
        <v>190</v>
      </c>
      <c r="D48" s="57">
        <v>0</v>
      </c>
      <c r="E48" s="52">
        <v>0.27500000000000002</v>
      </c>
      <c r="F48" s="88">
        <f t="shared" si="5"/>
        <v>0.27500000000000002</v>
      </c>
      <c r="G48" s="86" t="s">
        <v>212</v>
      </c>
    </row>
    <row r="49" spans="1:11" s="14" customFormat="1" ht="27" customHeight="1" x14ac:dyDescent="0.3">
      <c r="A49" s="82"/>
      <c r="B49" s="83" t="s">
        <v>22</v>
      </c>
      <c r="C49" s="82"/>
      <c r="D49" s="84">
        <f t="shared" ref="D49:E49" si="6">D38+D35+D17</f>
        <v>413.21104871999989</v>
      </c>
      <c r="E49" s="84">
        <f t="shared" si="6"/>
        <v>413.21104872000001</v>
      </c>
      <c r="F49" s="84">
        <f t="shared" si="5"/>
        <v>0</v>
      </c>
      <c r="G49" s="84"/>
      <c r="I49" s="74"/>
      <c r="K49" s="74"/>
    </row>
    <row r="50" spans="1:11" x14ac:dyDescent="0.25">
      <c r="D50" s="64"/>
      <c r="E50" s="65"/>
    </row>
    <row r="51" spans="1:11" x14ac:dyDescent="0.25">
      <c r="A51" s="16"/>
      <c r="C51" s="16"/>
    </row>
    <row r="52" spans="1:11" ht="18.75" x14ac:dyDescent="0.3">
      <c r="B52" s="99" t="s">
        <v>222</v>
      </c>
      <c r="G52" s="101" t="s">
        <v>223</v>
      </c>
    </row>
    <row r="53" spans="1:11" x14ac:dyDescent="0.25">
      <c r="B53" s="16"/>
      <c r="C53" s="17"/>
    </row>
  </sheetData>
  <mergeCells count="12">
    <mergeCell ref="G25:G26"/>
    <mergeCell ref="F14:F15"/>
    <mergeCell ref="G14:G15"/>
    <mergeCell ref="A7:G7"/>
    <mergeCell ref="A8:G8"/>
    <mergeCell ref="A10:G10"/>
    <mergeCell ref="D14:E14"/>
    <mergeCell ref="G19:G20"/>
    <mergeCell ref="A14:A15"/>
    <mergeCell ref="B14:B15"/>
    <mergeCell ref="C14:C15"/>
    <mergeCell ref="A12:G12"/>
  </mergeCells>
  <phoneticPr fontId="43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B36:B37 B29 B31:B34 B48 B18:B26 B41:B45" xr:uid="{00000000-0002-0000-0000-000000000000}">
      <formula1>900</formula1>
    </dataValidation>
  </dataValidations>
  <printOptions horizontalCentered="1"/>
  <pageMargins left="0.78740157480314965" right="0.78740157480314965" top="0.62992125984251968" bottom="0.39370078740157483" header="0.39370078740157483" footer="0.19685039370078741"/>
  <pageSetup paperSize="9" scale="53" firstPageNumber="3" fitToHeight="2" orientation="landscape" useFirstPageNumber="1" r:id="rId1"/>
  <rowBreaks count="1" manualBreakCount="1">
    <brk id="29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  <pageSetUpPr fitToPage="1"/>
  </sheetPr>
  <dimension ref="A1:AN46"/>
  <sheetViews>
    <sheetView view="pageBreakPreview" zoomScale="60" zoomScaleNormal="90" workbookViewId="0">
      <selection activeCell="N21" sqref="N21"/>
    </sheetView>
  </sheetViews>
  <sheetFormatPr defaultColWidth="9" defaultRowHeight="15.75" outlineLevelRow="1" outlineLevelCol="1" x14ac:dyDescent="0.25"/>
  <cols>
    <col min="1" max="1" width="9.75" style="1" bestFit="1" customWidth="1"/>
    <col min="2" max="2" width="62.75" style="1" customWidth="1"/>
    <col min="3" max="3" width="18.75" style="1" customWidth="1"/>
    <col min="4" max="4" width="17.25" style="1" customWidth="1"/>
    <col min="5" max="5" width="20.875" style="1" customWidth="1" outlineLevel="1"/>
    <col min="6" max="6" width="9.875" style="1" customWidth="1"/>
    <col min="7" max="7" width="7.125" style="1" bestFit="1" customWidth="1"/>
    <col min="8" max="8" width="6" style="1" bestFit="1" customWidth="1"/>
    <col min="9" max="9" width="8.375" style="1" bestFit="1" customWidth="1"/>
    <col min="10" max="10" width="13" style="1" bestFit="1" customWidth="1"/>
    <col min="11" max="11" width="9.375" style="1" customWidth="1"/>
    <col min="12" max="17" width="10" style="1" bestFit="1" customWidth="1"/>
    <col min="18" max="18" width="7.875" style="1" bestFit="1" customWidth="1"/>
    <col min="19" max="19" width="6.75" style="1" bestFit="1" customWidth="1"/>
    <col min="20" max="20" width="9" style="1" bestFit="1" customWidth="1"/>
    <col min="21" max="21" width="6.125" style="1" bestFit="1" customWidth="1"/>
    <col min="22" max="22" width="6.75" style="1" bestFit="1" customWidth="1"/>
    <col min="23" max="23" width="9.375" style="1" bestFit="1" customWidth="1"/>
    <col min="24" max="24" width="7.375" style="1" bestFit="1" customWidth="1"/>
    <col min="25" max="31" width="7.25" style="1" bestFit="1" customWidth="1"/>
    <col min="32" max="32" width="8.625" style="1" bestFit="1" customWidth="1"/>
    <col min="33" max="33" width="6.125" style="1" bestFit="1" customWidth="1"/>
    <col min="34" max="34" width="6.875" style="1" bestFit="1" customWidth="1"/>
    <col min="35" max="35" width="9.625" style="1" bestFit="1" customWidth="1"/>
    <col min="36" max="36" width="6.75" style="1" bestFit="1" customWidth="1"/>
    <col min="37" max="37" width="7.75" style="1" bestFit="1" customWidth="1"/>
    <col min="38" max="38" width="9" style="1" bestFit="1"/>
    <col min="39" max="16384" width="9" style="1"/>
  </cols>
  <sheetData>
    <row r="1" spans="1:40" ht="14.25" customHeight="1" x14ac:dyDescent="0.25"/>
    <row r="2" spans="1:40" ht="39.75" customHeight="1" x14ac:dyDescent="0.3">
      <c r="A2" s="115" t="s">
        <v>218</v>
      </c>
      <c r="B2" s="115"/>
      <c r="C2" s="115"/>
      <c r="D2" s="115"/>
      <c r="E2" s="115"/>
    </row>
    <row r="3" spans="1:40" ht="18.75" x14ac:dyDescent="0.3">
      <c r="A3" s="116" t="s">
        <v>3</v>
      </c>
      <c r="B3" s="116"/>
      <c r="C3" s="116"/>
      <c r="D3" s="116"/>
      <c r="E3" s="116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8.75" x14ac:dyDescent="0.3">
      <c r="A4" s="85"/>
      <c r="B4" s="85"/>
      <c r="C4" s="85"/>
      <c r="D4" s="85"/>
      <c r="E4" s="85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</row>
    <row r="5" spans="1:40" ht="51.75" customHeight="1" x14ac:dyDescent="0.3">
      <c r="A5" s="119" t="s">
        <v>216</v>
      </c>
      <c r="B5" s="119"/>
      <c r="C5" s="119"/>
      <c r="D5" s="119"/>
      <c r="E5" s="119"/>
      <c r="F5" s="29"/>
      <c r="G5" s="29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ht="36.75" customHeight="1" x14ac:dyDescent="0.3">
      <c r="A6" s="120" t="s">
        <v>211</v>
      </c>
      <c r="B6" s="120"/>
      <c r="C6" s="120"/>
      <c r="D6" s="120"/>
      <c r="E6" s="120"/>
      <c r="F6" s="87"/>
      <c r="G6" s="29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1:40" x14ac:dyDescent="0.25">
      <c r="A7" s="113"/>
      <c r="B7" s="113"/>
      <c r="C7" s="113"/>
      <c r="D7" s="114"/>
      <c r="E7" s="114"/>
    </row>
    <row r="8" spans="1:40" ht="24.75" customHeight="1" x14ac:dyDescent="0.25">
      <c r="A8" s="112" t="s">
        <v>204</v>
      </c>
      <c r="B8" s="112" t="s">
        <v>25</v>
      </c>
      <c r="C8" s="112" t="s">
        <v>7</v>
      </c>
      <c r="D8" s="117" t="s">
        <v>26</v>
      </c>
      <c r="E8" s="118"/>
    </row>
    <row r="9" spans="1:40" ht="56.25" customHeight="1" x14ac:dyDescent="0.25">
      <c r="A9" s="112"/>
      <c r="B9" s="112"/>
      <c r="C9" s="112"/>
      <c r="D9" s="21" t="s">
        <v>207</v>
      </c>
      <c r="E9" s="21" t="s">
        <v>208</v>
      </c>
    </row>
    <row r="10" spans="1:40" ht="19.5" customHeight="1" x14ac:dyDescent="0.25">
      <c r="A10" s="90">
        <f>COLUMN(A1)</f>
        <v>1</v>
      </c>
      <c r="B10" s="90">
        <f>COLUMN(B1)</f>
        <v>2</v>
      </c>
      <c r="C10" s="90">
        <f>COLUMN(C1)</f>
        <v>3</v>
      </c>
      <c r="D10" s="90">
        <v>4</v>
      </c>
      <c r="E10" s="90">
        <v>5</v>
      </c>
      <c r="M10" s="19"/>
      <c r="N10" s="19"/>
      <c r="O10" s="19"/>
      <c r="P10" s="19"/>
      <c r="Q10" s="19"/>
    </row>
    <row r="11" spans="1:40" s="20" customFormat="1" ht="30" customHeight="1" x14ac:dyDescent="0.25">
      <c r="A11" s="96">
        <f>'Приложение 1'!A17</f>
        <v>1</v>
      </c>
      <c r="B11" s="80" t="str">
        <f>'Приложение 1'!B17</f>
        <v>Приобретение ИТ-имущества</v>
      </c>
      <c r="C11" s="80"/>
      <c r="D11" s="80">
        <f>SUM(D12:D27)</f>
        <v>44.559776405000001</v>
      </c>
      <c r="E11" s="80">
        <f>SUM(E12:E27)</f>
        <v>61.656487879999993</v>
      </c>
    </row>
    <row r="12" spans="1:40" ht="30" customHeight="1" x14ac:dyDescent="0.25">
      <c r="A12" s="55" t="s">
        <v>138</v>
      </c>
      <c r="B12" s="97" t="s">
        <v>157</v>
      </c>
      <c r="C12" s="88" t="s">
        <v>162</v>
      </c>
      <c r="D12" s="88">
        <v>2.6509339999999999</v>
      </c>
      <c r="E12" s="88">
        <v>2.1391317700000001</v>
      </c>
    </row>
    <row r="13" spans="1:40" ht="30" customHeight="1" x14ac:dyDescent="0.25">
      <c r="A13" s="55" t="s">
        <v>143</v>
      </c>
      <c r="B13" s="97" t="s">
        <v>149</v>
      </c>
      <c r="C13" s="88" t="s">
        <v>163</v>
      </c>
      <c r="D13" s="88">
        <v>14.30648334</v>
      </c>
      <c r="E13" s="88">
        <v>23.303285410000001</v>
      </c>
    </row>
    <row r="14" spans="1:40" ht="30" customHeight="1" x14ac:dyDescent="0.25">
      <c r="A14" s="55" t="s">
        <v>145</v>
      </c>
      <c r="B14" s="97" t="s">
        <v>150</v>
      </c>
      <c r="C14" s="88" t="s">
        <v>164</v>
      </c>
      <c r="D14" s="88">
        <v>22.30571389</v>
      </c>
      <c r="E14" s="88">
        <v>0</v>
      </c>
    </row>
    <row r="15" spans="1:40" ht="30" customHeight="1" x14ac:dyDescent="0.25">
      <c r="A15" s="59" t="s">
        <v>151</v>
      </c>
      <c r="B15" s="97" t="s">
        <v>154</v>
      </c>
      <c r="C15" s="88" t="s">
        <v>165</v>
      </c>
      <c r="D15" s="88">
        <v>0.79886412500000004</v>
      </c>
      <c r="E15" s="88">
        <v>0.79019093000000007</v>
      </c>
    </row>
    <row r="16" spans="1:40" ht="30" customHeight="1" x14ac:dyDescent="0.25">
      <c r="A16" s="59" t="s">
        <v>152</v>
      </c>
      <c r="B16" s="97" t="s">
        <v>156</v>
      </c>
      <c r="C16" s="88" t="s">
        <v>166</v>
      </c>
      <c r="D16" s="88">
        <v>4.3897262499999998</v>
      </c>
      <c r="E16" s="88">
        <v>3.1065573799999999</v>
      </c>
    </row>
    <row r="17" spans="1:5" ht="36.75" customHeight="1" x14ac:dyDescent="0.25">
      <c r="A17" s="66" t="s">
        <v>153</v>
      </c>
      <c r="B17" s="97" t="s">
        <v>172</v>
      </c>
      <c r="C17" s="88" t="s">
        <v>171</v>
      </c>
      <c r="D17" s="88">
        <v>0.10805480000000001</v>
      </c>
      <c r="E17" s="88">
        <v>0.1036</v>
      </c>
    </row>
    <row r="18" spans="1:5" ht="36.75" customHeight="1" x14ac:dyDescent="0.25">
      <c r="A18" s="59" t="s">
        <v>155</v>
      </c>
      <c r="B18" s="97" t="s">
        <v>189</v>
      </c>
      <c r="C18" s="88" t="s">
        <v>190</v>
      </c>
      <c r="D18" s="88">
        <v>0</v>
      </c>
      <c r="E18" s="88">
        <v>2.7298</v>
      </c>
    </row>
    <row r="19" spans="1:5" ht="30" customHeight="1" x14ac:dyDescent="0.25">
      <c r="A19" s="59" t="s">
        <v>158</v>
      </c>
      <c r="B19" s="97" t="s">
        <v>175</v>
      </c>
      <c r="C19" s="88" t="s">
        <v>190</v>
      </c>
      <c r="D19" s="88">
        <v>0</v>
      </c>
      <c r="E19" s="88">
        <v>1.883526</v>
      </c>
    </row>
    <row r="20" spans="1:5" ht="30" customHeight="1" x14ac:dyDescent="0.25">
      <c r="A20" s="63" t="s">
        <v>160</v>
      </c>
      <c r="B20" s="97" t="s">
        <v>174</v>
      </c>
      <c r="C20" s="88" t="s">
        <v>190</v>
      </c>
      <c r="D20" s="88">
        <v>0</v>
      </c>
      <c r="E20" s="88">
        <v>1.7961754099999998</v>
      </c>
    </row>
    <row r="21" spans="1:5" ht="35.25" customHeight="1" x14ac:dyDescent="0.25">
      <c r="A21" s="63" t="s">
        <v>161</v>
      </c>
      <c r="B21" s="97" t="s">
        <v>219</v>
      </c>
      <c r="C21" s="88" t="s">
        <v>190</v>
      </c>
      <c r="D21" s="88">
        <v>0</v>
      </c>
      <c r="E21" s="88">
        <v>1.0044</v>
      </c>
    </row>
    <row r="22" spans="1:5" ht="35.25" customHeight="1" x14ac:dyDescent="0.25">
      <c r="A22" s="66" t="s">
        <v>170</v>
      </c>
      <c r="B22" s="97" t="s">
        <v>176</v>
      </c>
      <c r="C22" s="88" t="s">
        <v>190</v>
      </c>
      <c r="D22" s="88">
        <v>0</v>
      </c>
      <c r="E22" s="88">
        <v>19.0487</v>
      </c>
    </row>
    <row r="23" spans="1:5" ht="30" customHeight="1" x14ac:dyDescent="0.25">
      <c r="A23" s="59" t="s">
        <v>180</v>
      </c>
      <c r="B23" s="97" t="s">
        <v>173</v>
      </c>
      <c r="C23" s="88" t="s">
        <v>190</v>
      </c>
      <c r="D23" s="88">
        <v>0</v>
      </c>
      <c r="E23" s="88">
        <v>0.47860656000000001</v>
      </c>
    </row>
    <row r="24" spans="1:5" ht="51.75" customHeight="1" x14ac:dyDescent="0.25">
      <c r="A24" s="59" t="s">
        <v>181</v>
      </c>
      <c r="B24" s="97" t="s">
        <v>187</v>
      </c>
      <c r="C24" s="88" t="s">
        <v>190</v>
      </c>
      <c r="D24" s="88">
        <v>0</v>
      </c>
      <c r="E24" s="88">
        <v>1.6778688500000001</v>
      </c>
    </row>
    <row r="25" spans="1:5" ht="33" customHeight="1" x14ac:dyDescent="0.25">
      <c r="A25" s="63" t="s">
        <v>182</v>
      </c>
      <c r="B25" s="97" t="s">
        <v>177</v>
      </c>
      <c r="C25" s="88" t="s">
        <v>190</v>
      </c>
      <c r="D25" s="88">
        <v>0</v>
      </c>
      <c r="E25" s="88">
        <v>2.2628983599999999</v>
      </c>
    </row>
    <row r="26" spans="1:5" ht="35.25" customHeight="1" x14ac:dyDescent="0.25">
      <c r="A26" s="63" t="s">
        <v>183</v>
      </c>
      <c r="B26" s="97" t="s">
        <v>178</v>
      </c>
      <c r="C26" s="88" t="s">
        <v>190</v>
      </c>
      <c r="D26" s="88">
        <v>0</v>
      </c>
      <c r="E26" s="88">
        <v>0.4</v>
      </c>
    </row>
    <row r="27" spans="1:5" ht="30" customHeight="1" x14ac:dyDescent="0.25">
      <c r="A27" s="63" t="s">
        <v>184</v>
      </c>
      <c r="B27" s="97" t="s">
        <v>186</v>
      </c>
      <c r="C27" s="88" t="s">
        <v>190</v>
      </c>
      <c r="D27" s="88">
        <v>0</v>
      </c>
      <c r="E27" s="88">
        <v>0.93174720999999994</v>
      </c>
    </row>
    <row r="28" spans="1:5" ht="30" customHeight="1" x14ac:dyDescent="0.25">
      <c r="A28" s="88"/>
      <c r="B28" s="98"/>
      <c r="C28" s="88"/>
      <c r="D28" s="88"/>
      <c r="E28" s="88"/>
    </row>
    <row r="29" spans="1:5" s="20" customFormat="1" ht="30" customHeight="1" x14ac:dyDescent="0.25">
      <c r="A29" s="96">
        <f>'Приложение 1'!A35</f>
        <v>2</v>
      </c>
      <c r="B29" s="80" t="str">
        <f>'Приложение 1'!B35</f>
        <v>Оснащение интеллектуальной системой учета</v>
      </c>
      <c r="C29" s="80"/>
      <c r="D29" s="80">
        <f t="shared" ref="D29" si="0">SUM(D30:D30)</f>
        <v>240.75251041000001</v>
      </c>
      <c r="E29" s="80">
        <f>SUM(E30:E30)</f>
        <v>229.78774867166703</v>
      </c>
    </row>
    <row r="30" spans="1:5" ht="30" customHeight="1" x14ac:dyDescent="0.25">
      <c r="A30" s="88" t="str">
        <f>'Приложение 1'!A36</f>
        <v>2.1.</v>
      </c>
      <c r="B30" s="97" t="str">
        <f>'Приложение 1'!B36</f>
        <v xml:space="preserve">Оборудование многоквартирных жилых домов интеллектуальной системой учета </v>
      </c>
      <c r="C30" s="88" t="str">
        <f>'Приложение 1'!C36</f>
        <v>N_D01</v>
      </c>
      <c r="D30" s="88">
        <v>240.75251041000001</v>
      </c>
      <c r="E30" s="88">
        <v>229.78774867166703</v>
      </c>
    </row>
    <row r="31" spans="1:5" ht="30" customHeight="1" x14ac:dyDescent="0.25">
      <c r="A31" s="88"/>
      <c r="B31" s="98"/>
      <c r="C31" s="88"/>
      <c r="D31" s="88"/>
      <c r="E31" s="88"/>
    </row>
    <row r="32" spans="1:5" s="20" customFormat="1" ht="30" customHeight="1" outlineLevel="1" x14ac:dyDescent="0.25">
      <c r="A32" s="96">
        <f>'Приложение 1'!A38</f>
        <v>3</v>
      </c>
      <c r="B32" s="80" t="str">
        <f>'Приложение 1'!B38</f>
        <v>Иные проекты</v>
      </c>
      <c r="C32" s="80"/>
      <c r="D32" s="80">
        <f t="shared" ref="D32:E32" si="1">SUM(D33:D42)</f>
        <v>62.480614326666668</v>
      </c>
      <c r="E32" s="80">
        <f t="shared" si="1"/>
        <v>56.348664590000006</v>
      </c>
    </row>
    <row r="33" spans="1:11" s="20" customFormat="1" ht="30" customHeight="1" outlineLevel="1" x14ac:dyDescent="0.25">
      <c r="A33" s="10" t="s">
        <v>14</v>
      </c>
      <c r="B33" s="97" t="str">
        <f>'Приложение 1'!B39</f>
        <v>Быстровозводимые центры обслуживания клиентов</v>
      </c>
      <c r="C33" s="88" t="str">
        <f>'Приложение 1'!C39</f>
        <v>N_D02</v>
      </c>
      <c r="D33" s="88">
        <v>46.448266666666669</v>
      </c>
      <c r="E33" s="88">
        <v>38.347868850000005</v>
      </c>
    </row>
    <row r="34" spans="1:11" ht="30" customHeight="1" outlineLevel="1" x14ac:dyDescent="0.25">
      <c r="A34" s="10" t="s">
        <v>17</v>
      </c>
      <c r="B34" s="97" t="str">
        <f>'Приложение 1'!B40</f>
        <v>Терминалы электронной очереди</v>
      </c>
      <c r="C34" s="88" t="str">
        <f>'Приложение 1'!C40</f>
        <v>N_D03</v>
      </c>
      <c r="D34" s="88">
        <v>1.7861449199999999</v>
      </c>
      <c r="E34" s="88">
        <v>0.59287476000000006</v>
      </c>
    </row>
    <row r="35" spans="1:11" ht="30" customHeight="1" outlineLevel="1" x14ac:dyDescent="0.25">
      <c r="A35" s="12" t="s">
        <v>20</v>
      </c>
      <c r="B35" s="97" t="str">
        <f>'Приложение 1'!B41</f>
        <v>Мобильный центр обслуживания клиентов</v>
      </c>
      <c r="C35" s="88" t="str">
        <f>'Приложение 1'!C41</f>
        <v>O_D06</v>
      </c>
      <c r="D35" s="88">
        <v>12.055457500000001</v>
      </c>
      <c r="E35" s="88">
        <v>11.886612019999999</v>
      </c>
    </row>
    <row r="36" spans="1:11" ht="30" customHeight="1" outlineLevel="1" x14ac:dyDescent="0.25">
      <c r="A36" s="12" t="s">
        <v>21</v>
      </c>
      <c r="B36" s="97" t="str">
        <f>'Приложение 1'!B42</f>
        <v>Вывеска у центрального входа</v>
      </c>
      <c r="C36" s="88" t="str">
        <f>'Приложение 1'!C42</f>
        <v>O_D10</v>
      </c>
      <c r="D36" s="88">
        <v>1.9151649399999999</v>
      </c>
      <c r="E36" s="88">
        <v>1.9383333300000001</v>
      </c>
    </row>
    <row r="37" spans="1:11" ht="30" customHeight="1" outlineLevel="1" x14ac:dyDescent="0.25">
      <c r="A37" s="12" t="s">
        <v>136</v>
      </c>
      <c r="B37" s="97" t="s">
        <v>169</v>
      </c>
      <c r="C37" s="88" t="s">
        <v>167</v>
      </c>
      <c r="D37" s="88">
        <v>0</v>
      </c>
      <c r="E37" s="88">
        <v>0.51145410000000002</v>
      </c>
    </row>
    <row r="38" spans="1:11" ht="30" customHeight="1" outlineLevel="1" x14ac:dyDescent="0.25">
      <c r="A38" s="61" t="s">
        <v>137</v>
      </c>
      <c r="B38" s="97" t="s">
        <v>159</v>
      </c>
      <c r="C38" s="88" t="s">
        <v>168</v>
      </c>
      <c r="D38" s="88">
        <v>0.2755803</v>
      </c>
      <c r="E38" s="88">
        <v>0.24491927999999999</v>
      </c>
    </row>
    <row r="39" spans="1:11" ht="32.25" customHeight="1" outlineLevel="1" x14ac:dyDescent="0.25">
      <c r="A39" s="12" t="s">
        <v>140</v>
      </c>
      <c r="B39" s="97" t="s">
        <v>185</v>
      </c>
      <c r="C39" s="88" t="s">
        <v>190</v>
      </c>
      <c r="D39" s="88">
        <v>0</v>
      </c>
      <c r="E39" s="88">
        <v>0.46992710999999998</v>
      </c>
    </row>
    <row r="40" spans="1:11" ht="32.25" customHeight="1" outlineLevel="1" x14ac:dyDescent="0.25">
      <c r="A40" s="61" t="s">
        <v>141</v>
      </c>
      <c r="B40" s="62" t="s">
        <v>225</v>
      </c>
      <c r="C40" s="88" t="s">
        <v>190</v>
      </c>
      <c r="D40" s="88">
        <v>0</v>
      </c>
      <c r="E40" s="88">
        <v>1.8619437700000001</v>
      </c>
    </row>
    <row r="41" spans="1:11" ht="32.25" customHeight="1" outlineLevel="1" x14ac:dyDescent="0.25">
      <c r="A41" s="12" t="s">
        <v>146</v>
      </c>
      <c r="B41" s="62" t="s">
        <v>224</v>
      </c>
      <c r="C41" s="88" t="s">
        <v>190</v>
      </c>
      <c r="D41" s="88">
        <v>0</v>
      </c>
      <c r="E41" s="88">
        <v>0.21973137000000001</v>
      </c>
    </row>
    <row r="42" spans="1:11" ht="32.25" customHeight="1" outlineLevel="1" x14ac:dyDescent="0.25">
      <c r="A42" s="61" t="s">
        <v>147</v>
      </c>
      <c r="B42" s="97" t="s">
        <v>179</v>
      </c>
      <c r="C42" s="88" t="s">
        <v>190</v>
      </c>
      <c r="D42" s="88">
        <v>0</v>
      </c>
      <c r="E42" s="88">
        <v>0.27500000000000002</v>
      </c>
    </row>
    <row r="43" spans="1:11" ht="30" customHeight="1" x14ac:dyDescent="0.25">
      <c r="A43" s="84"/>
      <c r="B43" s="84" t="s">
        <v>22</v>
      </c>
      <c r="C43" s="84"/>
      <c r="D43" s="84">
        <f t="shared" ref="D43:E43" si="2">D11+D29+D32</f>
        <v>347.79290114166668</v>
      </c>
      <c r="E43" s="84">
        <f t="shared" si="2"/>
        <v>347.79290114166702</v>
      </c>
      <c r="I43" s="75"/>
      <c r="J43" s="76"/>
      <c r="K43" s="75"/>
    </row>
    <row r="44" spans="1:11" x14ac:dyDescent="0.25">
      <c r="D44" s="22"/>
      <c r="E44" s="22"/>
    </row>
    <row r="46" spans="1:11" ht="18.75" x14ac:dyDescent="0.3">
      <c r="B46" s="14" t="s">
        <v>222</v>
      </c>
      <c r="E46" s="100" t="s">
        <v>223</v>
      </c>
    </row>
  </sheetData>
  <mergeCells count="9">
    <mergeCell ref="A7:E7"/>
    <mergeCell ref="A2:E2"/>
    <mergeCell ref="A3:E3"/>
    <mergeCell ref="A8:A9"/>
    <mergeCell ref="B8:B9"/>
    <mergeCell ref="C8:C9"/>
    <mergeCell ref="D8:E8"/>
    <mergeCell ref="A5:E5"/>
    <mergeCell ref="A6:E6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B23 B17:B20 B42 B25:B28 B37:B39" xr:uid="{00000000-0002-0000-0100-000000000000}">
      <formula1>900</formula1>
    </dataValidation>
  </dataValidations>
  <pageMargins left="1.1811023622047245" right="0.39370078740157483" top="0.78740157480314965" bottom="0.78740157480314965" header="0.31496062992125984" footer="0.31496062992125984"/>
  <pageSetup paperSize="9" scale="54" firstPageNumber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J21"/>
  <sheetViews>
    <sheetView workbookViewId="0">
      <selection activeCell="A7" sqref="A7"/>
    </sheetView>
  </sheetViews>
  <sheetFormatPr defaultColWidth="9" defaultRowHeight="12" x14ac:dyDescent="0.2"/>
  <cols>
    <col min="1" max="1" width="9.75" style="35" bestFit="1" customWidth="1"/>
    <col min="2" max="2" width="60.75" style="35" bestFit="1" customWidth="1"/>
    <col min="3" max="3" width="12.75" style="35" bestFit="1" customWidth="1"/>
    <col min="4" max="4" width="8.125" style="35" bestFit="1" customWidth="1"/>
    <col min="5" max="5" width="8.125" style="35" hidden="1" bestFit="1" customWidth="1"/>
    <col min="6" max="6" width="8.125" style="35" bestFit="1" customWidth="1"/>
    <col min="7" max="7" width="8.125" style="35" hidden="1" bestFit="1" customWidth="1"/>
    <col min="8" max="8" width="8.125" style="35" bestFit="1" customWidth="1"/>
    <col min="9" max="9" width="8.125" style="35" hidden="1" bestFit="1" customWidth="1"/>
    <col min="10" max="10" width="8.125" style="35" bestFit="1" customWidth="1"/>
    <col min="11" max="11" width="8.125" style="35" hidden="1" bestFit="1" customWidth="1"/>
    <col min="12" max="12" width="8.125" style="35" bestFit="1" customWidth="1"/>
    <col min="13" max="13" width="8.125" style="35" hidden="1" bestFit="1" customWidth="1"/>
    <col min="14" max="14" width="8.125" style="35" bestFit="1" customWidth="1"/>
    <col min="15" max="15" width="8.125" style="35" hidden="1" bestFit="1" customWidth="1"/>
    <col min="16" max="16" width="8.125" style="35" bestFit="1" customWidth="1"/>
    <col min="17" max="17" width="8.125" style="35" hidden="1" bestFit="1" customWidth="1"/>
    <col min="18" max="18" width="8.125" style="35" bestFit="1" customWidth="1"/>
    <col min="19" max="19" width="8.125" style="35" hidden="1" bestFit="1" customWidth="1"/>
    <col min="20" max="20" width="8.125" style="35" bestFit="1" customWidth="1"/>
    <col min="21" max="21" width="8.125" style="35" hidden="1" bestFit="1" customWidth="1"/>
    <col min="22" max="22" width="8.125" style="35" bestFit="1" customWidth="1"/>
    <col min="23" max="23" width="8.125" style="35" hidden="1" bestFit="1" customWidth="1"/>
    <col min="24" max="24" width="8.125" style="35" bestFit="1" customWidth="1"/>
    <col min="25" max="25" width="8.125" style="35" hidden="1" bestFit="1" customWidth="1"/>
    <col min="26" max="31" width="8.125" style="35" bestFit="1" customWidth="1"/>
    <col min="32" max="32" width="8.125" style="35" hidden="1" bestFit="1" customWidth="1"/>
    <col min="33" max="33" width="8.125" style="35" bestFit="1" customWidth="1"/>
    <col min="34" max="34" width="8.125" style="35" hidden="1" bestFit="1" customWidth="1"/>
    <col min="35" max="35" width="8.125" style="35" bestFit="1" customWidth="1"/>
    <col min="36" max="36" width="8.125" style="35" hidden="1" bestFit="1" customWidth="1"/>
    <col min="37" max="37" width="8.125" style="35" bestFit="1" customWidth="1"/>
    <col min="38" max="38" width="8.125" style="35" hidden="1" bestFit="1" customWidth="1"/>
    <col min="39" max="39" width="8.125" style="35" bestFit="1" customWidth="1"/>
    <col min="40" max="40" width="8.125" style="35" hidden="1" bestFit="1" customWidth="1"/>
    <col min="41" max="41" width="8.125" style="35" bestFit="1" customWidth="1"/>
    <col min="42" max="42" width="8.125" style="35" hidden="1" bestFit="1" customWidth="1"/>
    <col min="43" max="43" width="8.125" style="35" bestFit="1" customWidth="1"/>
    <col min="44" max="44" width="8.125" style="35" hidden="1" bestFit="1" customWidth="1"/>
    <col min="45" max="45" width="8.125" style="35" bestFit="1" customWidth="1"/>
    <col min="46" max="46" width="8.125" style="35" hidden="1" bestFit="1" customWidth="1"/>
    <col min="47" max="47" width="8.125" style="35" bestFit="1" customWidth="1"/>
    <col min="48" max="48" width="8.125" style="35" hidden="1" bestFit="1" customWidth="1"/>
    <col min="49" max="49" width="8.125" style="35" bestFit="1" customWidth="1"/>
    <col min="50" max="50" width="9" style="35" bestFit="1"/>
    <col min="51" max="16384" width="9" style="35"/>
  </cols>
  <sheetData>
    <row r="1" spans="1:62" ht="22.5" x14ac:dyDescent="0.2">
      <c r="AW1" s="2" t="s">
        <v>0</v>
      </c>
    </row>
    <row r="2" spans="1:62" ht="22.5" x14ac:dyDescent="0.3">
      <c r="J2" s="36"/>
      <c r="K2" s="131"/>
      <c r="L2" s="131"/>
      <c r="M2" s="131"/>
      <c r="N2" s="131"/>
      <c r="O2" s="36"/>
      <c r="AW2" s="3" t="s">
        <v>1</v>
      </c>
    </row>
    <row r="3" spans="1:62" ht="18.75" x14ac:dyDescent="0.3">
      <c r="AW3" s="3"/>
    </row>
    <row r="4" spans="1:62" ht="18.75" x14ac:dyDescent="0.2">
      <c r="A4" s="132" t="s">
        <v>2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</row>
    <row r="5" spans="1:62" ht="18.75" x14ac:dyDescent="0.2">
      <c r="A5" s="132" t="s">
        <v>39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</row>
    <row r="6" spans="1:62" ht="21.75" x14ac:dyDescent="0.3">
      <c r="A6" s="133" t="s">
        <v>40</v>
      </c>
      <c r="B6" s="13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</row>
    <row r="7" spans="1:62" ht="15.75" customHeight="1" x14ac:dyDescent="0.2"/>
    <row r="8" spans="1:62" ht="21.75" customHeight="1" x14ac:dyDescent="0.2">
      <c r="A8" s="126" t="s">
        <v>41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6"/>
      <c r="AC8" s="126"/>
      <c r="AD8" s="126"/>
      <c r="AE8" s="126"/>
      <c r="AF8" s="126"/>
      <c r="AG8" s="126"/>
      <c r="AH8" s="126"/>
      <c r="AI8" s="126"/>
      <c r="AJ8" s="126"/>
      <c r="AK8" s="126"/>
      <c r="AL8" s="126"/>
      <c r="AM8" s="126"/>
      <c r="AN8" s="126"/>
      <c r="AO8" s="126"/>
      <c r="AP8" s="126"/>
      <c r="AQ8" s="126"/>
      <c r="AR8" s="126"/>
      <c r="AS8" s="126"/>
      <c r="AT8" s="126"/>
      <c r="AU8" s="126"/>
      <c r="AV8" s="126"/>
      <c r="AW8" s="126"/>
    </row>
    <row r="9" spans="1:62" ht="15.75" customHeight="1" x14ac:dyDescent="0.2">
      <c r="A9" s="127" t="s">
        <v>4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</row>
    <row r="10" spans="1:62" ht="15.75" customHeight="1" x14ac:dyDescent="0.3">
      <c r="A10" s="128"/>
      <c r="B10" s="128"/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</row>
    <row r="11" spans="1:62" s="37" customFormat="1" ht="33.75" customHeight="1" x14ac:dyDescent="0.25">
      <c r="A11" s="129" t="s">
        <v>5</v>
      </c>
      <c r="B11" s="129" t="s">
        <v>25</v>
      </c>
      <c r="C11" s="129" t="s">
        <v>42</v>
      </c>
      <c r="D11" s="129" t="s">
        <v>43</v>
      </c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30"/>
      <c r="Q11" s="129"/>
      <c r="R11" s="129"/>
      <c r="S11" s="129"/>
      <c r="T11" s="129"/>
      <c r="U11" s="130"/>
      <c r="V11" s="129"/>
      <c r="W11" s="129"/>
      <c r="X11" s="129"/>
      <c r="Y11" s="129"/>
      <c r="Z11" s="130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</row>
    <row r="12" spans="1:62" ht="176.25" customHeight="1" x14ac:dyDescent="0.2">
      <c r="A12" s="129"/>
      <c r="B12" s="129"/>
      <c r="C12" s="129"/>
      <c r="D12" s="129" t="s">
        <v>44</v>
      </c>
      <c r="E12" s="129"/>
      <c r="F12" s="129"/>
      <c r="G12" s="129"/>
      <c r="H12" s="129"/>
      <c r="I12" s="129"/>
      <c r="J12" s="129" t="s">
        <v>45</v>
      </c>
      <c r="K12" s="129"/>
      <c r="L12" s="129"/>
      <c r="M12" s="129"/>
      <c r="N12" s="129"/>
      <c r="O12" s="129"/>
      <c r="P12" s="129" t="s">
        <v>46</v>
      </c>
      <c r="Q12" s="129"/>
      <c r="R12" s="129"/>
      <c r="S12" s="129"/>
      <c r="T12" s="129"/>
      <c r="U12" s="129"/>
      <c r="V12" s="129" t="s">
        <v>47</v>
      </c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 t="s">
        <v>48</v>
      </c>
      <c r="AH12" s="129"/>
      <c r="AI12" s="129"/>
      <c r="AJ12" s="129"/>
      <c r="AK12" s="129"/>
      <c r="AL12" s="129"/>
      <c r="AM12" s="129" t="s">
        <v>49</v>
      </c>
      <c r="AN12" s="129"/>
      <c r="AO12" s="129"/>
      <c r="AP12" s="129"/>
      <c r="AQ12" s="129"/>
      <c r="AR12" s="129"/>
      <c r="AS12" s="129" t="s">
        <v>50</v>
      </c>
      <c r="AT12" s="129"/>
      <c r="AU12" s="129"/>
      <c r="AV12" s="129"/>
      <c r="AW12" s="129"/>
    </row>
    <row r="13" spans="1:62" s="38" customFormat="1" ht="197.25" customHeight="1" x14ac:dyDescent="0.2">
      <c r="A13" s="129"/>
      <c r="B13" s="129"/>
      <c r="C13" s="129"/>
      <c r="D13" s="124" t="s">
        <v>51</v>
      </c>
      <c r="E13" s="124"/>
      <c r="F13" s="124" t="s">
        <v>52</v>
      </c>
      <c r="G13" s="124"/>
      <c r="H13" s="124" t="s">
        <v>53</v>
      </c>
      <c r="I13" s="124"/>
      <c r="J13" s="124" t="s">
        <v>52</v>
      </c>
      <c r="K13" s="124"/>
      <c r="L13" s="124" t="s">
        <v>52</v>
      </c>
      <c r="M13" s="124"/>
      <c r="N13" s="124" t="s">
        <v>53</v>
      </c>
      <c r="O13" s="124"/>
      <c r="P13" s="124" t="s">
        <v>52</v>
      </c>
      <c r="Q13" s="124"/>
      <c r="R13" s="124" t="s">
        <v>52</v>
      </c>
      <c r="S13" s="124"/>
      <c r="T13" s="124" t="s">
        <v>53</v>
      </c>
      <c r="U13" s="124"/>
      <c r="V13" s="124" t="s">
        <v>52</v>
      </c>
      <c r="W13" s="124"/>
      <c r="X13" s="124" t="s">
        <v>52</v>
      </c>
      <c r="Y13" s="124"/>
      <c r="Z13" s="40">
        <v>42675</v>
      </c>
      <c r="AA13" s="40">
        <v>43040</v>
      </c>
      <c r="AB13" s="40">
        <v>43405</v>
      </c>
      <c r="AC13" s="40">
        <v>43770</v>
      </c>
      <c r="AD13" s="40">
        <v>44136</v>
      </c>
      <c r="AE13" s="124" t="s">
        <v>53</v>
      </c>
      <c r="AF13" s="124"/>
      <c r="AG13" s="124" t="s">
        <v>52</v>
      </c>
      <c r="AH13" s="124"/>
      <c r="AI13" s="124" t="s">
        <v>52</v>
      </c>
      <c r="AJ13" s="124"/>
      <c r="AK13" s="124" t="s">
        <v>53</v>
      </c>
      <c r="AL13" s="124"/>
      <c r="AM13" s="124" t="s">
        <v>52</v>
      </c>
      <c r="AN13" s="124"/>
      <c r="AO13" s="124" t="s">
        <v>52</v>
      </c>
      <c r="AP13" s="124"/>
      <c r="AQ13" s="124" t="s">
        <v>53</v>
      </c>
      <c r="AR13" s="124"/>
      <c r="AS13" s="124" t="s">
        <v>52</v>
      </c>
      <c r="AT13" s="124"/>
      <c r="AU13" s="124" t="s">
        <v>52</v>
      </c>
      <c r="AV13" s="124"/>
      <c r="AW13" s="39" t="s">
        <v>53</v>
      </c>
    </row>
    <row r="14" spans="1:62" s="41" customFormat="1" ht="15.75" x14ac:dyDescent="0.25">
      <c r="A14" s="42">
        <v>1</v>
      </c>
      <c r="B14" s="43">
        <v>2</v>
      </c>
      <c r="C14" s="42">
        <v>3</v>
      </c>
      <c r="D14" s="44" t="s">
        <v>54</v>
      </c>
      <c r="E14" s="44" t="s">
        <v>55</v>
      </c>
      <c r="F14" s="44" t="s">
        <v>55</v>
      </c>
      <c r="G14" s="44" t="s">
        <v>56</v>
      </c>
      <c r="H14" s="44" t="s">
        <v>57</v>
      </c>
      <c r="I14" s="44" t="s">
        <v>57</v>
      </c>
      <c r="J14" s="44" t="s">
        <v>58</v>
      </c>
      <c r="K14" s="44" t="s">
        <v>59</v>
      </c>
      <c r="L14" s="44" t="s">
        <v>59</v>
      </c>
      <c r="M14" s="44" t="s">
        <v>60</v>
      </c>
      <c r="N14" s="44" t="s">
        <v>61</v>
      </c>
      <c r="O14" s="44" t="s">
        <v>61</v>
      </c>
      <c r="P14" s="44" t="s">
        <v>62</v>
      </c>
      <c r="Q14" s="44" t="s">
        <v>63</v>
      </c>
      <c r="R14" s="44" t="s">
        <v>63</v>
      </c>
      <c r="S14" s="44" t="s">
        <v>64</v>
      </c>
      <c r="T14" s="44" t="s">
        <v>65</v>
      </c>
      <c r="U14" s="44" t="s">
        <v>65</v>
      </c>
      <c r="V14" s="44" t="s">
        <v>66</v>
      </c>
      <c r="W14" s="44" t="s">
        <v>67</v>
      </c>
      <c r="X14" s="44" t="s">
        <v>67</v>
      </c>
      <c r="Y14" s="44" t="s">
        <v>68</v>
      </c>
      <c r="Z14" s="44"/>
      <c r="AA14" s="44"/>
      <c r="AB14" s="44"/>
      <c r="AC14" s="44"/>
      <c r="AD14" s="44"/>
      <c r="AE14" s="44" t="s">
        <v>69</v>
      </c>
      <c r="AF14" s="44" t="s">
        <v>69</v>
      </c>
      <c r="AG14" s="44" t="s">
        <v>70</v>
      </c>
      <c r="AH14" s="44" t="s">
        <v>71</v>
      </c>
      <c r="AI14" s="44" t="s">
        <v>71</v>
      </c>
      <c r="AJ14" s="44" t="s">
        <v>72</v>
      </c>
      <c r="AK14" s="44" t="s">
        <v>73</v>
      </c>
      <c r="AL14" s="44" t="s">
        <v>73</v>
      </c>
      <c r="AM14" s="44" t="s">
        <v>74</v>
      </c>
      <c r="AN14" s="44" t="s">
        <v>75</v>
      </c>
      <c r="AO14" s="44" t="s">
        <v>75</v>
      </c>
      <c r="AP14" s="44" t="s">
        <v>76</v>
      </c>
      <c r="AQ14" s="44" t="s">
        <v>77</v>
      </c>
      <c r="AR14" s="44" t="s">
        <v>77</v>
      </c>
      <c r="AS14" s="44" t="s">
        <v>78</v>
      </c>
      <c r="AT14" s="44" t="s">
        <v>79</v>
      </c>
      <c r="AU14" s="44" t="s">
        <v>79</v>
      </c>
      <c r="AV14" s="44" t="s">
        <v>80</v>
      </c>
      <c r="AW14" s="44" t="s">
        <v>81</v>
      </c>
    </row>
    <row r="15" spans="1:62" s="41" customFormat="1" ht="15.75" x14ac:dyDescent="0.25">
      <c r="A15" s="45"/>
      <c r="B15" s="46"/>
      <c r="C15" s="43"/>
      <c r="D15" s="43"/>
      <c r="E15" s="42"/>
      <c r="F15" s="42"/>
      <c r="G15" s="42"/>
      <c r="H15" s="42"/>
      <c r="I15" s="43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</row>
    <row r="17" spans="1:49" ht="18" customHeight="1" x14ac:dyDescent="0.2">
      <c r="A17" s="125" t="s">
        <v>82</v>
      </c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</row>
    <row r="18" spans="1:49" ht="17.25" customHeight="1" x14ac:dyDescent="0.2">
      <c r="A18" s="125" t="s">
        <v>83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</row>
    <row r="19" spans="1:49" ht="15" customHeight="1" x14ac:dyDescent="0.2">
      <c r="A19" s="121" t="s">
        <v>84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</row>
    <row r="20" spans="1:49" ht="38.25" customHeight="1" x14ac:dyDescent="0.2">
      <c r="A20" s="122" t="s">
        <v>85</v>
      </c>
      <c r="B20" s="122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  <c r="AA20" s="122"/>
      <c r="AB20" s="122"/>
      <c r="AC20" s="122"/>
      <c r="AD20" s="122"/>
      <c r="AE20" s="122"/>
      <c r="AF20" s="122"/>
      <c r="AG20" s="122"/>
      <c r="AH20" s="122"/>
      <c r="AI20" s="122"/>
      <c r="AJ20" s="122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</row>
    <row r="21" spans="1:49" ht="17.25" customHeight="1" x14ac:dyDescent="0.2">
      <c r="A21" s="123"/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</row>
  </sheetData>
  <mergeCells count="44">
    <mergeCell ref="K2:L2"/>
    <mergeCell ref="M2:N2"/>
    <mergeCell ref="A4:AW4"/>
    <mergeCell ref="A5:AW5"/>
    <mergeCell ref="A6:AW6"/>
    <mergeCell ref="A8:AW8"/>
    <mergeCell ref="A9:AW9"/>
    <mergeCell ref="A10:AW10"/>
    <mergeCell ref="A11:A13"/>
    <mergeCell ref="B11:B13"/>
    <mergeCell ref="C11:C13"/>
    <mergeCell ref="D11:AW11"/>
    <mergeCell ref="D12:I12"/>
    <mergeCell ref="J12:O12"/>
    <mergeCell ref="P12:U12"/>
    <mergeCell ref="V12:AF12"/>
    <mergeCell ref="AG12:AL12"/>
    <mergeCell ref="AM12:AR12"/>
    <mergeCell ref="AS12:AW12"/>
    <mergeCell ref="D13:E13"/>
    <mergeCell ref="F13:G13"/>
    <mergeCell ref="X13:Y13"/>
    <mergeCell ref="AE13:AF13"/>
    <mergeCell ref="H13:I13"/>
    <mergeCell ref="J13:K13"/>
    <mergeCell ref="L13:M13"/>
    <mergeCell ref="N13:O13"/>
    <mergeCell ref="P13:Q13"/>
    <mergeCell ref="A19:AW19"/>
    <mergeCell ref="A20:AW20"/>
    <mergeCell ref="A21:AW21"/>
    <mergeCell ref="AQ13:AR13"/>
    <mergeCell ref="AS13:AT13"/>
    <mergeCell ref="AU13:AV13"/>
    <mergeCell ref="A17:AW17"/>
    <mergeCell ref="A18:AW18"/>
    <mergeCell ref="AG13:AH13"/>
    <mergeCell ref="AI13:AJ13"/>
    <mergeCell ref="AK13:AL13"/>
    <mergeCell ref="AM13:AN13"/>
    <mergeCell ref="AO13:AP13"/>
    <mergeCell ref="R13:S13"/>
    <mergeCell ref="T13:U13"/>
    <mergeCell ref="V13:W13"/>
  </mergeCells>
  <pageMargins left="0.70866141732283472" right="0.70866141732283472" top="0.74803149606299213" bottom="0.74803149606299213" header="0.31496062992125984" footer="0.31496062992125984"/>
  <pageSetup paperSize="8" scale="13" orientation="landscape"/>
  <headerFooter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P32"/>
  <sheetViews>
    <sheetView zoomScale="90" workbookViewId="0">
      <selection activeCell="E23" sqref="E23"/>
    </sheetView>
  </sheetViews>
  <sheetFormatPr defaultColWidth="9" defaultRowHeight="15.75" x14ac:dyDescent="0.25"/>
  <cols>
    <col min="1" max="1" width="11.625" style="1" bestFit="1" customWidth="1"/>
    <col min="2" max="2" width="60.75" style="1" bestFit="1" customWidth="1"/>
    <col min="3" max="3" width="13.875" style="1" bestFit="1" customWidth="1"/>
    <col min="4" max="4" width="18" style="1" bestFit="1" customWidth="1"/>
    <col min="5" max="5" width="6.125" style="1" bestFit="1" customWidth="1"/>
    <col min="6" max="10" width="6" style="1" bestFit="1" customWidth="1"/>
    <col min="11" max="11" width="18" style="1" bestFit="1" customWidth="1"/>
    <col min="12" max="17" width="6" style="1" bestFit="1" customWidth="1"/>
    <col min="18" max="18" width="18" style="1" bestFit="1" customWidth="1"/>
    <col min="19" max="24" width="6" style="1" bestFit="1" customWidth="1"/>
    <col min="25" max="25" width="18" style="1" bestFit="1" customWidth="1"/>
    <col min="26" max="31" width="6" style="1" bestFit="1" customWidth="1"/>
    <col min="32" max="32" width="18" style="1" bestFit="1" customWidth="1"/>
    <col min="33" max="38" width="6" style="1" bestFit="1" customWidth="1"/>
    <col min="39" max="39" width="3.5" style="1" bestFit="1" customWidth="1"/>
    <col min="40" max="40" width="5.75" style="1" bestFit="1" customWidth="1"/>
    <col min="41" max="41" width="16.125" style="1" bestFit="1" customWidth="1"/>
    <col min="42" max="42" width="21.25" style="1" bestFit="1" customWidth="1"/>
    <col min="43" max="43" width="12.625" style="1" bestFit="1" customWidth="1"/>
    <col min="44" max="44" width="22.375" style="1" bestFit="1" customWidth="1"/>
    <col min="45" max="45" width="10.875" style="1" bestFit="1" customWidth="1"/>
    <col min="46" max="46" width="17.375" style="1" bestFit="1" customWidth="1"/>
    <col min="47" max="48" width="4.125" style="1" bestFit="1" customWidth="1"/>
    <col min="49" max="49" width="3.75" style="1" bestFit="1" customWidth="1"/>
    <col min="50" max="50" width="3.875" style="1" bestFit="1" customWidth="1"/>
    <col min="51" max="51" width="4.5" style="1" bestFit="1" customWidth="1"/>
    <col min="52" max="52" width="5" style="1" bestFit="1" customWidth="1"/>
    <col min="53" max="53" width="5.5" style="1" bestFit="1" customWidth="1"/>
    <col min="54" max="54" width="5.75" style="1" bestFit="1" customWidth="1"/>
    <col min="55" max="55" width="5.5" style="1" bestFit="1" customWidth="1"/>
    <col min="56" max="57" width="5" style="1" bestFit="1" customWidth="1"/>
    <col min="58" max="58" width="12.875" style="1" bestFit="1" customWidth="1"/>
    <col min="59" max="68" width="5" style="1" bestFit="1" customWidth="1"/>
    <col min="69" max="69" width="9" style="1" bestFit="1"/>
    <col min="70" max="16384" width="9" style="1"/>
  </cols>
  <sheetData>
    <row r="1" spans="1:67" ht="22.5" x14ac:dyDescent="0.25">
      <c r="AL1" s="2" t="s">
        <v>0</v>
      </c>
    </row>
    <row r="2" spans="1:67" ht="22.5" x14ac:dyDescent="0.3">
      <c r="AL2" s="3" t="s">
        <v>1</v>
      </c>
    </row>
    <row r="3" spans="1:67" ht="18.75" x14ac:dyDescent="0.3">
      <c r="AL3" s="3"/>
    </row>
    <row r="4" spans="1:67" ht="18.75" x14ac:dyDescent="0.3">
      <c r="A4" s="142" t="s">
        <v>86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</row>
    <row r="5" spans="1:67" ht="21.75" x14ac:dyDescent="0.3">
      <c r="A5" s="133" t="s">
        <v>87</v>
      </c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</row>
    <row r="6" spans="1:67" x14ac:dyDescent="0.25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</row>
    <row r="7" spans="1:67" ht="18.75" x14ac:dyDescent="0.25">
      <c r="A7" s="126" t="s">
        <v>88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</row>
    <row r="8" spans="1:67" x14ac:dyDescent="0.25">
      <c r="A8" s="127" t="s">
        <v>4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</row>
    <row r="9" spans="1:67" x14ac:dyDescent="0.25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24"/>
      <c r="AN9" s="24"/>
      <c r="AO9" s="24"/>
      <c r="AP9" s="24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</row>
    <row r="10" spans="1:67" ht="19.5" customHeight="1" x14ac:dyDescent="0.25">
      <c r="A10" s="137" t="s">
        <v>5</v>
      </c>
      <c r="B10" s="140" t="s">
        <v>25</v>
      </c>
      <c r="C10" s="140" t="s">
        <v>42</v>
      </c>
      <c r="D10" s="141" t="s">
        <v>89</v>
      </c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</row>
    <row r="11" spans="1:67" ht="43.5" customHeight="1" x14ac:dyDescent="0.25">
      <c r="A11" s="138"/>
      <c r="B11" s="140"/>
      <c r="C11" s="140"/>
      <c r="D11" s="141" t="s">
        <v>90</v>
      </c>
      <c r="E11" s="141"/>
      <c r="F11" s="141"/>
      <c r="G11" s="141"/>
      <c r="H11" s="141"/>
      <c r="I11" s="141"/>
      <c r="J11" s="141"/>
      <c r="K11" s="140" t="s">
        <v>91</v>
      </c>
      <c r="L11" s="141"/>
      <c r="M11" s="141"/>
      <c r="N11" s="141"/>
      <c r="O11" s="141"/>
      <c r="P11" s="141"/>
      <c r="Q11" s="141"/>
      <c r="R11" s="141" t="s">
        <v>92</v>
      </c>
      <c r="S11" s="141"/>
      <c r="T11" s="141"/>
      <c r="U11" s="141"/>
      <c r="V11" s="141"/>
      <c r="W11" s="141"/>
      <c r="X11" s="141"/>
      <c r="Y11" s="141" t="s">
        <v>93</v>
      </c>
      <c r="Z11" s="141"/>
      <c r="AA11" s="141"/>
      <c r="AB11" s="141"/>
      <c r="AC11" s="141"/>
      <c r="AD11" s="141"/>
      <c r="AE11" s="141"/>
      <c r="AF11" s="140" t="s">
        <v>94</v>
      </c>
      <c r="AG11" s="140"/>
      <c r="AH11" s="140"/>
      <c r="AI11" s="140"/>
      <c r="AJ11" s="140"/>
      <c r="AK11" s="140"/>
      <c r="AL11" s="140"/>
    </row>
    <row r="12" spans="1:67" ht="43.5" customHeight="1" x14ac:dyDescent="0.25">
      <c r="A12" s="138"/>
      <c r="B12" s="140"/>
      <c r="C12" s="140"/>
      <c r="D12" s="25" t="s">
        <v>29</v>
      </c>
      <c r="E12" s="141" t="s">
        <v>30</v>
      </c>
      <c r="F12" s="141"/>
      <c r="G12" s="141"/>
      <c r="H12" s="141"/>
      <c r="I12" s="141"/>
      <c r="J12" s="141"/>
      <c r="K12" s="25" t="s">
        <v>29</v>
      </c>
      <c r="L12" s="141" t="s">
        <v>30</v>
      </c>
      <c r="M12" s="141"/>
      <c r="N12" s="141"/>
      <c r="O12" s="141"/>
      <c r="P12" s="141"/>
      <c r="Q12" s="141"/>
      <c r="R12" s="25" t="s">
        <v>29</v>
      </c>
      <c r="S12" s="141" t="s">
        <v>30</v>
      </c>
      <c r="T12" s="141"/>
      <c r="U12" s="141"/>
      <c r="V12" s="141"/>
      <c r="W12" s="141"/>
      <c r="X12" s="141"/>
      <c r="Y12" s="25" t="s">
        <v>29</v>
      </c>
      <c r="Z12" s="141" t="s">
        <v>30</v>
      </c>
      <c r="AA12" s="141"/>
      <c r="AB12" s="141"/>
      <c r="AC12" s="141"/>
      <c r="AD12" s="141"/>
      <c r="AE12" s="141"/>
      <c r="AF12" s="25" t="s">
        <v>29</v>
      </c>
      <c r="AG12" s="141" t="s">
        <v>30</v>
      </c>
      <c r="AH12" s="141"/>
      <c r="AI12" s="141"/>
      <c r="AJ12" s="141"/>
      <c r="AK12" s="141"/>
      <c r="AL12" s="141"/>
    </row>
    <row r="13" spans="1:67" ht="87.75" customHeight="1" x14ac:dyDescent="0.25">
      <c r="A13" s="139"/>
      <c r="B13" s="140"/>
      <c r="C13" s="140"/>
      <c r="D13" s="7" t="s">
        <v>31</v>
      </c>
      <c r="E13" s="7" t="s">
        <v>31</v>
      </c>
      <c r="F13" s="27" t="s">
        <v>32</v>
      </c>
      <c r="G13" s="27" t="s">
        <v>33</v>
      </c>
      <c r="H13" s="27" t="s">
        <v>95</v>
      </c>
      <c r="I13" s="27" t="s">
        <v>34</v>
      </c>
      <c r="J13" s="27" t="s">
        <v>35</v>
      </c>
      <c r="K13" s="7" t="s">
        <v>31</v>
      </c>
      <c r="L13" s="7" t="s">
        <v>31</v>
      </c>
      <c r="M13" s="27" t="s">
        <v>32</v>
      </c>
      <c r="N13" s="27" t="s">
        <v>33</v>
      </c>
      <c r="O13" s="27" t="s">
        <v>95</v>
      </c>
      <c r="P13" s="27" t="s">
        <v>34</v>
      </c>
      <c r="Q13" s="27" t="s">
        <v>35</v>
      </c>
      <c r="R13" s="7" t="s">
        <v>31</v>
      </c>
      <c r="S13" s="7" t="s">
        <v>31</v>
      </c>
      <c r="T13" s="27" t="s">
        <v>32</v>
      </c>
      <c r="U13" s="27" t="s">
        <v>33</v>
      </c>
      <c r="V13" s="27" t="s">
        <v>95</v>
      </c>
      <c r="W13" s="27" t="s">
        <v>34</v>
      </c>
      <c r="X13" s="27" t="s">
        <v>35</v>
      </c>
      <c r="Y13" s="7" t="s">
        <v>31</v>
      </c>
      <c r="Z13" s="7" t="s">
        <v>31</v>
      </c>
      <c r="AA13" s="27" t="s">
        <v>32</v>
      </c>
      <c r="AB13" s="27" t="s">
        <v>33</v>
      </c>
      <c r="AC13" s="27" t="s">
        <v>95</v>
      </c>
      <c r="AD13" s="27" t="s">
        <v>34</v>
      </c>
      <c r="AE13" s="27" t="s">
        <v>35</v>
      </c>
      <c r="AF13" s="7" t="s">
        <v>31</v>
      </c>
      <c r="AG13" s="7" t="s">
        <v>31</v>
      </c>
      <c r="AH13" s="27" t="s">
        <v>32</v>
      </c>
      <c r="AI13" s="27" t="s">
        <v>33</v>
      </c>
      <c r="AJ13" s="27" t="s">
        <v>95</v>
      </c>
      <c r="AK13" s="27" t="s">
        <v>34</v>
      </c>
      <c r="AL13" s="27" t="s">
        <v>35</v>
      </c>
    </row>
    <row r="14" spans="1:67" x14ac:dyDescent="0.25">
      <c r="A14" s="26">
        <v>1</v>
      </c>
      <c r="B14" s="26">
        <v>2</v>
      </c>
      <c r="C14" s="26">
        <v>3</v>
      </c>
      <c r="D14" s="28" t="s">
        <v>96</v>
      </c>
      <c r="E14" s="28" t="s">
        <v>97</v>
      </c>
      <c r="F14" s="28" t="s">
        <v>98</v>
      </c>
      <c r="G14" s="28" t="s">
        <v>99</v>
      </c>
      <c r="H14" s="28" t="s">
        <v>100</v>
      </c>
      <c r="I14" s="28" t="s">
        <v>101</v>
      </c>
      <c r="J14" s="28" t="s">
        <v>102</v>
      </c>
      <c r="K14" s="28" t="s">
        <v>103</v>
      </c>
      <c r="L14" s="28" t="s">
        <v>104</v>
      </c>
      <c r="M14" s="28" t="s">
        <v>105</v>
      </c>
      <c r="N14" s="28" t="s">
        <v>106</v>
      </c>
      <c r="O14" s="28" t="s">
        <v>107</v>
      </c>
      <c r="P14" s="28" t="s">
        <v>108</v>
      </c>
      <c r="Q14" s="28" t="s">
        <v>109</v>
      </c>
      <c r="R14" s="28" t="s">
        <v>110</v>
      </c>
      <c r="S14" s="28" t="s">
        <v>111</v>
      </c>
      <c r="T14" s="28" t="s">
        <v>112</v>
      </c>
      <c r="U14" s="28" t="s">
        <v>113</v>
      </c>
      <c r="V14" s="28" t="s">
        <v>114</v>
      </c>
      <c r="W14" s="28" t="s">
        <v>115</v>
      </c>
      <c r="X14" s="28" t="s">
        <v>116</v>
      </c>
      <c r="Y14" s="28" t="s">
        <v>117</v>
      </c>
      <c r="Z14" s="28" t="s">
        <v>118</v>
      </c>
      <c r="AA14" s="28" t="s">
        <v>119</v>
      </c>
      <c r="AB14" s="28" t="s">
        <v>120</v>
      </c>
      <c r="AC14" s="28" t="s">
        <v>121</v>
      </c>
      <c r="AD14" s="28" t="s">
        <v>122</v>
      </c>
      <c r="AE14" s="28" t="s">
        <v>123</v>
      </c>
      <c r="AF14" s="28" t="s">
        <v>124</v>
      </c>
      <c r="AG14" s="28" t="s">
        <v>125</v>
      </c>
    </row>
    <row r="15" spans="1:67" x14ac:dyDescent="0.25">
      <c r="A15" s="45"/>
      <c r="B15" s="32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</row>
    <row r="17" spans="1:68" ht="22.5" customHeight="1" x14ac:dyDescent="0.25">
      <c r="A17" s="134" t="s">
        <v>23</v>
      </c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</row>
    <row r="18" spans="1:68" ht="21.75" customHeight="1" x14ac:dyDescent="0.25">
      <c r="A18" s="134" t="s">
        <v>24</v>
      </c>
      <c r="B18" s="134"/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</row>
    <row r="19" spans="1:68" ht="18.75" x14ac:dyDescent="0.25">
      <c r="A19" s="135" t="s">
        <v>126</v>
      </c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</row>
    <row r="20" spans="1:68" ht="47.25" customHeight="1" x14ac:dyDescent="0.25">
      <c r="A20" s="108" t="s">
        <v>36</v>
      </c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</row>
    <row r="21" spans="1:68" ht="23.25" customHeight="1" x14ac:dyDescent="0.25">
      <c r="A21" s="136"/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6"/>
      <c r="AH21" s="136"/>
      <c r="AI21" s="136"/>
      <c r="AJ21" s="136"/>
      <c r="AK21" s="136"/>
      <c r="AL21" s="136"/>
      <c r="AM21" s="16"/>
      <c r="AN21" s="16"/>
      <c r="AO21" s="16"/>
      <c r="AP21" s="16"/>
      <c r="AQ21" s="16"/>
      <c r="AR21" s="16"/>
    </row>
    <row r="32" spans="1:68" x14ac:dyDescent="0.25">
      <c r="AJ32" s="1" t="s">
        <v>127</v>
      </c>
    </row>
  </sheetData>
  <mergeCells count="24">
    <mergeCell ref="A4:AL4"/>
    <mergeCell ref="A5:AL5"/>
    <mergeCell ref="A7:AL7"/>
    <mergeCell ref="A8:AL8"/>
    <mergeCell ref="A9:AL9"/>
    <mergeCell ref="A10:A13"/>
    <mergeCell ref="B10:B13"/>
    <mergeCell ref="C10:C13"/>
    <mergeCell ref="D10:AL10"/>
    <mergeCell ref="D11:J11"/>
    <mergeCell ref="K11:Q11"/>
    <mergeCell ref="R11:X11"/>
    <mergeCell ref="Y11:AE11"/>
    <mergeCell ref="AF11:AL11"/>
    <mergeCell ref="E12:J12"/>
    <mergeCell ref="L12:Q12"/>
    <mergeCell ref="S12:X12"/>
    <mergeCell ref="Z12:AE12"/>
    <mergeCell ref="AG12:AL12"/>
    <mergeCell ref="A17:AL17"/>
    <mergeCell ref="A18:AL18"/>
    <mergeCell ref="A19:AL19"/>
    <mergeCell ref="A20:AL20"/>
    <mergeCell ref="A21:AL21"/>
  </mergeCells>
  <pageMargins left="0.70866141732283472" right="0.70866141732283472" top="0.74803149606299213" bottom="0.74803149606299213" header="0.31496062992125984" footer="0.31496062992125984"/>
  <pageSetup paperSize="8" scale="40" orientation="landscape"/>
  <headerFooter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P24"/>
  <sheetViews>
    <sheetView zoomScale="90" workbookViewId="0">
      <selection activeCell="A19" sqref="A19:U19"/>
    </sheetView>
  </sheetViews>
  <sheetFormatPr defaultColWidth="9" defaultRowHeight="15.75" x14ac:dyDescent="0.25"/>
  <cols>
    <col min="1" max="1" width="12" style="1" bestFit="1" customWidth="1"/>
    <col min="2" max="2" width="60.75" style="1" bestFit="1" customWidth="1"/>
    <col min="3" max="3" width="13.875" style="1" bestFit="1" customWidth="1"/>
    <col min="4" max="4" width="7.25" style="1" bestFit="1" customWidth="1"/>
    <col min="5" max="21" width="6" style="1" bestFit="1" customWidth="1"/>
    <col min="22" max="22" width="9" style="1" bestFit="1"/>
    <col min="23" max="16384" width="9" style="1"/>
  </cols>
  <sheetData>
    <row r="1" spans="1:68" ht="22.5" x14ac:dyDescent="0.25">
      <c r="U1" s="2" t="s">
        <v>0</v>
      </c>
    </row>
    <row r="2" spans="1:68" ht="22.5" x14ac:dyDescent="0.3">
      <c r="U2" s="3" t="s">
        <v>1</v>
      </c>
    </row>
    <row r="3" spans="1:68" ht="18.75" x14ac:dyDescent="0.3">
      <c r="U3" s="3"/>
    </row>
    <row r="4" spans="1:68" x14ac:dyDescent="0.25">
      <c r="A4" s="148" t="s">
        <v>37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</row>
    <row r="5" spans="1:68" ht="25.5" customHeight="1" x14ac:dyDescent="0.25">
      <c r="A5" s="150" t="s">
        <v>128</v>
      </c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</row>
    <row r="6" spans="1:68" ht="17.25" customHeight="1" x14ac:dyDescent="0.25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</row>
    <row r="7" spans="1:68" ht="18.75" x14ac:dyDescent="0.25">
      <c r="A7" s="126" t="s">
        <v>88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</row>
    <row r="8" spans="1:68" x14ac:dyDescent="0.25">
      <c r="A8" s="127" t="s">
        <v>4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</row>
    <row r="9" spans="1:68" x14ac:dyDescent="0.25">
      <c r="J9" s="49"/>
      <c r="K9" s="49"/>
      <c r="L9" s="49"/>
      <c r="M9" s="49"/>
      <c r="N9" s="49"/>
      <c r="O9" s="49"/>
    </row>
    <row r="10" spans="1:68" ht="38.25" customHeight="1" x14ac:dyDescent="0.25">
      <c r="A10" s="140" t="s">
        <v>5</v>
      </c>
      <c r="B10" s="140" t="s">
        <v>25</v>
      </c>
      <c r="C10" s="140" t="s">
        <v>42</v>
      </c>
      <c r="D10" s="152" t="s">
        <v>129</v>
      </c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4"/>
    </row>
    <row r="11" spans="1:68" ht="15.75" customHeight="1" x14ac:dyDescent="0.25">
      <c r="A11" s="140"/>
      <c r="B11" s="140"/>
      <c r="C11" s="140"/>
      <c r="D11" s="141" t="s">
        <v>130</v>
      </c>
      <c r="E11" s="141"/>
      <c r="F11" s="141"/>
      <c r="G11" s="141"/>
      <c r="H11" s="141"/>
      <c r="I11" s="141"/>
      <c r="J11" s="141" t="s">
        <v>131</v>
      </c>
      <c r="K11" s="141"/>
      <c r="L11" s="141"/>
      <c r="M11" s="141"/>
      <c r="N11" s="141"/>
      <c r="O11" s="141"/>
      <c r="P11" s="140" t="s">
        <v>132</v>
      </c>
      <c r="Q11" s="141"/>
      <c r="R11" s="141"/>
      <c r="S11" s="141"/>
      <c r="T11" s="141"/>
      <c r="U11" s="141"/>
      <c r="Z11" s="16"/>
      <c r="AE11" s="16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</row>
    <row r="12" spans="1:68" x14ac:dyDescent="0.25">
      <c r="A12" s="140"/>
      <c r="B12" s="140"/>
      <c r="C12" s="140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</row>
    <row r="13" spans="1:68" ht="39" customHeight="1" x14ac:dyDescent="0.25">
      <c r="A13" s="140"/>
      <c r="B13" s="140"/>
      <c r="C13" s="140"/>
      <c r="D13" s="141" t="s">
        <v>38</v>
      </c>
      <c r="E13" s="141"/>
      <c r="F13" s="141"/>
      <c r="G13" s="141"/>
      <c r="H13" s="141"/>
      <c r="I13" s="141"/>
      <c r="J13" s="141" t="s">
        <v>38</v>
      </c>
      <c r="K13" s="141"/>
      <c r="L13" s="141"/>
      <c r="M13" s="141"/>
      <c r="N13" s="141"/>
      <c r="O13" s="141"/>
      <c r="P13" s="141" t="s">
        <v>38</v>
      </c>
      <c r="Q13" s="141"/>
      <c r="R13" s="141"/>
      <c r="S13" s="141"/>
      <c r="T13" s="141"/>
      <c r="U13" s="141"/>
      <c r="Z13" s="19"/>
      <c r="AA13" s="19"/>
      <c r="AB13" s="19"/>
      <c r="AC13" s="19"/>
      <c r="AD13" s="19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7"/>
      <c r="BK13" s="147"/>
      <c r="BL13" s="147"/>
      <c r="BM13" s="147"/>
      <c r="BN13" s="147"/>
      <c r="BO13" s="147"/>
      <c r="BP13" s="147"/>
    </row>
    <row r="14" spans="1:68" ht="39" customHeight="1" x14ac:dyDescent="0.25">
      <c r="A14" s="140"/>
      <c r="B14" s="151"/>
      <c r="C14" s="140"/>
      <c r="D14" s="27" t="s">
        <v>133</v>
      </c>
      <c r="E14" s="27" t="s">
        <v>32</v>
      </c>
      <c r="F14" s="27" t="s">
        <v>33</v>
      </c>
      <c r="G14" s="27" t="s">
        <v>95</v>
      </c>
      <c r="H14" s="27" t="s">
        <v>34</v>
      </c>
      <c r="I14" s="27" t="s">
        <v>35</v>
      </c>
      <c r="J14" s="27" t="s">
        <v>133</v>
      </c>
      <c r="K14" s="27" t="s">
        <v>32</v>
      </c>
      <c r="L14" s="27" t="s">
        <v>33</v>
      </c>
      <c r="M14" s="27" t="s">
        <v>95</v>
      </c>
      <c r="N14" s="27" t="s">
        <v>34</v>
      </c>
      <c r="O14" s="27" t="s">
        <v>35</v>
      </c>
      <c r="P14" s="27" t="s">
        <v>133</v>
      </c>
      <c r="Q14" s="27" t="s">
        <v>32</v>
      </c>
      <c r="R14" s="27" t="s">
        <v>33</v>
      </c>
      <c r="S14" s="27" t="s">
        <v>95</v>
      </c>
      <c r="T14" s="27" t="s">
        <v>34</v>
      </c>
      <c r="U14" s="27" t="s">
        <v>35</v>
      </c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1"/>
      <c r="BK14" s="31"/>
      <c r="BL14" s="31"/>
      <c r="BM14" s="31"/>
      <c r="BN14" s="31"/>
      <c r="BO14" s="31"/>
      <c r="BP14" s="31"/>
    </row>
    <row r="15" spans="1:68" x14ac:dyDescent="0.25">
      <c r="A15" s="26">
        <v>1</v>
      </c>
      <c r="B15" s="26">
        <v>2</v>
      </c>
      <c r="C15" s="26">
        <v>3</v>
      </c>
      <c r="D15" s="28" t="s">
        <v>96</v>
      </c>
      <c r="E15" s="28" t="s">
        <v>97</v>
      </c>
      <c r="F15" s="28" t="s">
        <v>98</v>
      </c>
      <c r="G15" s="28" t="s">
        <v>99</v>
      </c>
      <c r="H15" s="28" t="s">
        <v>100</v>
      </c>
      <c r="I15" s="28" t="s">
        <v>101</v>
      </c>
      <c r="J15" s="28" t="s">
        <v>103</v>
      </c>
      <c r="K15" s="28" t="s">
        <v>104</v>
      </c>
      <c r="L15" s="28" t="s">
        <v>105</v>
      </c>
      <c r="M15" s="28" t="s">
        <v>106</v>
      </c>
      <c r="N15" s="28" t="s">
        <v>107</v>
      </c>
      <c r="O15" s="28" t="s">
        <v>108</v>
      </c>
      <c r="P15" s="28" t="s">
        <v>110</v>
      </c>
      <c r="Q15" s="28" t="s">
        <v>111</v>
      </c>
      <c r="R15" s="28" t="s">
        <v>112</v>
      </c>
      <c r="S15" s="28" t="s">
        <v>113</v>
      </c>
      <c r="T15" s="28" t="s">
        <v>114</v>
      </c>
      <c r="U15" s="28" t="s">
        <v>115</v>
      </c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</row>
    <row r="16" spans="1:68" x14ac:dyDescent="0.25">
      <c r="A16" s="45"/>
      <c r="B16" s="32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</row>
    <row r="18" spans="1:43" ht="36" customHeight="1" x14ac:dyDescent="0.25">
      <c r="A18" s="134" t="s">
        <v>23</v>
      </c>
      <c r="B18" s="134"/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</row>
    <row r="19" spans="1:43" ht="42" customHeight="1" x14ac:dyDescent="0.25">
      <c r="A19" s="134" t="s">
        <v>24</v>
      </c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</row>
    <row r="20" spans="1:43" ht="68.25" customHeight="1" x14ac:dyDescent="0.25">
      <c r="A20" s="144" t="s">
        <v>27</v>
      </c>
      <c r="B20" s="144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</row>
    <row r="21" spans="1:43" ht="33.75" customHeight="1" x14ac:dyDescent="0.25">
      <c r="A21" s="144" t="s">
        <v>28</v>
      </c>
      <c r="B21" s="144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</row>
    <row r="22" spans="1:43" ht="35.25" customHeight="1" x14ac:dyDescent="0.25">
      <c r="A22" s="144" t="s">
        <v>134</v>
      </c>
      <c r="B22" s="144"/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</row>
    <row r="23" spans="1:43" ht="18" customHeight="1" x14ac:dyDescent="0.25">
      <c r="A23" s="144" t="s">
        <v>135</v>
      </c>
      <c r="B23" s="144"/>
      <c r="C23" s="144"/>
      <c r="D23" s="144"/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44"/>
    </row>
    <row r="24" spans="1:43" ht="60.75" customHeight="1" x14ac:dyDescent="0.25">
      <c r="A24" s="108" t="s">
        <v>36</v>
      </c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</row>
  </sheetData>
  <mergeCells count="29">
    <mergeCell ref="A4:U4"/>
    <mergeCell ref="A5:U5"/>
    <mergeCell ref="A7:U7"/>
    <mergeCell ref="A8:U8"/>
    <mergeCell ref="A10:A14"/>
    <mergeCell ref="B10:B14"/>
    <mergeCell ref="C10:C14"/>
    <mergeCell ref="D10:U10"/>
    <mergeCell ref="D11:I12"/>
    <mergeCell ref="J11:O12"/>
    <mergeCell ref="P11:U12"/>
    <mergeCell ref="AO11:AU12"/>
    <mergeCell ref="AV11:BB12"/>
    <mergeCell ref="BC11:BI12"/>
    <mergeCell ref="BJ11:BP12"/>
    <mergeCell ref="D13:I13"/>
    <mergeCell ref="J13:O13"/>
    <mergeCell ref="P13:U13"/>
    <mergeCell ref="AO13:AU13"/>
    <mergeCell ref="AV13:BB13"/>
    <mergeCell ref="BC13:BI13"/>
    <mergeCell ref="BJ13:BP13"/>
    <mergeCell ref="A23:U23"/>
    <mergeCell ref="A24:U24"/>
    <mergeCell ref="A18:U18"/>
    <mergeCell ref="A19:U19"/>
    <mergeCell ref="A20:U20"/>
    <mergeCell ref="A21:U21"/>
    <mergeCell ref="A22:U22"/>
  </mergeCells>
  <pageMargins left="0.70866141732283472" right="0.70866141732283472" top="0.74803149606299213" bottom="0.74803149606299213" header="0.31496062992125984" footer="0.31496062992125984"/>
  <pageSetup paperSize="9" scale="34" orientation="landscape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9</vt:i4>
      </vt:variant>
    </vt:vector>
  </HeadingPairs>
  <TitlesOfParts>
    <vt:vector size="14" baseType="lpstr">
      <vt:lpstr>Приложение 1</vt:lpstr>
      <vt:lpstr>Продолжение приложения</vt:lpstr>
      <vt:lpstr>3</vt:lpstr>
      <vt:lpstr>5</vt:lpstr>
      <vt:lpstr>6</vt:lpstr>
      <vt:lpstr>'3'!Print_Titles</vt:lpstr>
      <vt:lpstr>'Приложение 1'!Print_Titles</vt:lpstr>
      <vt:lpstr>'Продолжение приложения'!Print_Titles</vt:lpstr>
      <vt:lpstr>'Приложение 1'!Заголовки_для_печати</vt:lpstr>
      <vt:lpstr>'3'!Область_печати</vt:lpstr>
      <vt:lpstr>'5'!Область_печати</vt:lpstr>
      <vt:lpstr>'6'!Область_печати</vt:lpstr>
      <vt:lpstr>'Приложение 1'!Область_печати</vt:lpstr>
      <vt:lpstr>'Продолжение приложения'!Область_печати</vt:lpstr>
    </vt:vector>
  </TitlesOfParts>
  <Company>Datanium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Kudryashov_YM</dc:creator>
  <cp:lastModifiedBy>Ольга И. Хазарадзе</cp:lastModifiedBy>
  <cp:revision>2</cp:revision>
  <cp:lastPrinted>2026-04-21T06:22:51Z</cp:lastPrinted>
  <dcterms:created xsi:type="dcterms:W3CDTF">2009-07-27T10:10:26Z</dcterms:created>
  <dcterms:modified xsi:type="dcterms:W3CDTF">2026-04-21T06:25:20Z</dcterms:modified>
</cp:coreProperties>
</file>